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80" firstSheet="10" activeTab="10"/>
  </bookViews>
  <sheets>
    <sheet name="壶关县" sheetId="1" state="hidden" r:id="rId1"/>
    <sheet name="已脱" sheetId="2" state="hidden" r:id="rId2"/>
    <sheet name="16" sheetId="3" state="hidden" r:id="rId3"/>
    <sheet name="已15" sheetId="4" state="hidden" r:id="rId4"/>
    <sheet name="17年脱" sheetId="5" state="hidden" r:id="rId5"/>
    <sheet name="壶非" sheetId="6" state="hidden" r:id="rId6"/>
    <sheet name="7脱改" sheetId="7" state="hidden" r:id="rId7"/>
    <sheet name="非改" sheetId="8" state="hidden" r:id="rId8"/>
    <sheet name="剩贫" sheetId="9" state="hidden" r:id="rId9"/>
    <sheet name="剩改" sheetId="10" state="hidden" r:id="rId10"/>
    <sheet name="Sheet1 (2)" sheetId="25" r:id="rId11"/>
  </sheets>
  <definedNames>
    <definedName name="_xlnm._FilterDatabase" localSheetId="1" hidden="1">已脱!$A$2:$I$104</definedName>
    <definedName name="_xlnm._FilterDatabase" localSheetId="8" hidden="1">剩贫!$A$2:$I$123</definedName>
    <definedName name="_xlnm._FilterDatabase" localSheetId="9" hidden="1">剩改!$A$2:$K$38</definedName>
    <definedName name="_xlnm.Print_Titles" localSheetId="2">'16'!$1:4</definedName>
    <definedName name="_xlnm.Print_Titles" localSheetId="4">'17年脱'!$1:3</definedName>
    <definedName name="_xlnm.Print_Titles" localSheetId="6">'7脱改'!$1:3</definedName>
    <definedName name="_xlnm.Print_Titles" localSheetId="7">非改!$1:3</definedName>
    <definedName name="_xlnm.Print_Titles" localSheetId="5">壶非!$1:3</definedName>
    <definedName name="_xlnm.Print_Titles" localSheetId="0">壶关县!$1:4</definedName>
    <definedName name="_xlnm.Print_Titles" localSheetId="9">剩改!$1:3</definedName>
    <definedName name="_xlnm.Print_Titles" localSheetId="8">剩贫!$1:3</definedName>
    <definedName name="_xlnm.Print_Titles" localSheetId="3">已15!$1:4</definedName>
    <definedName name="_xlnm.Print_Titles" localSheetId="1">已脱!$1:3</definedName>
  </definedNames>
  <calcPr calcId="144525"/>
</workbook>
</file>

<file path=xl/sharedStrings.xml><?xml version="1.0" encoding="utf-8"?>
<sst xmlns="http://schemas.openxmlformats.org/spreadsheetml/2006/main" count="1664" uniqueCount="502">
  <si>
    <t>壶关县13个乡镇基本情况统计一览表</t>
  </si>
  <si>
    <r>
      <rPr>
        <u/>
        <sz val="12"/>
        <color theme="1"/>
        <rFont val="文鼎小标宋"/>
        <charset val="134"/>
      </rPr>
      <t xml:space="preserve">  </t>
    </r>
    <r>
      <rPr>
        <sz val="12"/>
        <color theme="1"/>
        <rFont val="文鼎小标宋"/>
        <charset val="134"/>
      </rPr>
      <t>壶关</t>
    </r>
    <r>
      <rPr>
        <u/>
        <sz val="12"/>
        <color theme="1"/>
        <rFont val="文鼎小标宋"/>
        <charset val="134"/>
      </rPr>
      <t xml:space="preserve"> </t>
    </r>
    <r>
      <rPr>
        <sz val="12"/>
        <color theme="1"/>
        <rFont val="文鼎小标宋"/>
        <charset val="134"/>
      </rPr>
      <t>县</t>
    </r>
  </si>
  <si>
    <t>乡镇</t>
  </si>
  <si>
    <t>总户数</t>
  </si>
  <si>
    <t>总人口</t>
  </si>
  <si>
    <t>未脱贫</t>
  </si>
  <si>
    <t>2017年减贫任务</t>
  </si>
  <si>
    <t>是否有移民搬迁任务</t>
  </si>
  <si>
    <t>2016底
剩余贫困村</t>
  </si>
  <si>
    <t>2017年
计划脱贫村</t>
  </si>
  <si>
    <t>上轮脱贫观摩村</t>
  </si>
  <si>
    <t>备注
（15-16年脱贫村数）</t>
  </si>
  <si>
    <t>户数</t>
  </si>
  <si>
    <t>人数</t>
  </si>
  <si>
    <t>黄山乡</t>
  </si>
  <si>
    <t>无</t>
  </si>
  <si>
    <t>鹅屋乡</t>
  </si>
  <si>
    <t>有</t>
  </si>
  <si>
    <t>集店乡</t>
  </si>
  <si>
    <t>店上镇</t>
  </si>
  <si>
    <t>龙泉镇</t>
  </si>
  <si>
    <t>百尺镇</t>
  </si>
  <si>
    <t>东井岭乡</t>
  </si>
  <si>
    <t>常平办</t>
  </si>
  <si>
    <t>晋庄镇</t>
  </si>
  <si>
    <t>桥上乡</t>
  </si>
  <si>
    <t>树掌镇</t>
  </si>
  <si>
    <t>五龙山乡</t>
  </si>
  <si>
    <t>石坡乡</t>
  </si>
  <si>
    <t>合计</t>
  </si>
  <si>
    <t>壶关县已脱贫村基本情况统计表</t>
  </si>
  <si>
    <t>乡镇
（涉及13个）</t>
  </si>
  <si>
    <t>村名</t>
  </si>
  <si>
    <t>15-16年
脱贫村数
（87个）</t>
  </si>
  <si>
    <t>壶关县合计</t>
  </si>
  <si>
    <t>阴山坝</t>
  </si>
  <si>
    <t>2016年</t>
  </si>
  <si>
    <t>牛洞上</t>
  </si>
  <si>
    <t>鹅  屋</t>
  </si>
  <si>
    <t>西壶陵水</t>
  </si>
  <si>
    <t>西土池</t>
  </si>
  <si>
    <t>或岭西</t>
  </si>
  <si>
    <t>鹅屋乡合计</t>
  </si>
  <si>
    <t>辛庄</t>
  </si>
  <si>
    <t>2015年</t>
  </si>
  <si>
    <t>牛盆</t>
  </si>
  <si>
    <t>斛市</t>
  </si>
  <si>
    <t>北兑川</t>
  </si>
  <si>
    <t>小山沟</t>
  </si>
  <si>
    <t>申家岭</t>
  </si>
  <si>
    <t>沟洞</t>
  </si>
  <si>
    <t>南头</t>
  </si>
  <si>
    <t>靳庄</t>
  </si>
  <si>
    <t>黄山乡合计</t>
  </si>
  <si>
    <t>西旺庄村</t>
  </si>
  <si>
    <t>岭东村</t>
  </si>
  <si>
    <t>西关壁村</t>
  </si>
  <si>
    <t>集店乡合计</t>
  </si>
  <si>
    <t>林青庄</t>
  </si>
  <si>
    <t>绍良</t>
  </si>
  <si>
    <t>井则口</t>
  </si>
  <si>
    <t>关帝</t>
  </si>
  <si>
    <t>东方上</t>
  </si>
  <si>
    <t>梁家碣</t>
  </si>
  <si>
    <t>小岭上</t>
  </si>
  <si>
    <t>明自掌</t>
  </si>
  <si>
    <t>北大安</t>
  </si>
  <si>
    <t>山后</t>
  </si>
  <si>
    <t>店上</t>
  </si>
  <si>
    <t>店上乡合计</t>
  </si>
  <si>
    <t>北河</t>
  </si>
  <si>
    <t>河南</t>
  </si>
  <si>
    <t>小北庄</t>
  </si>
  <si>
    <t>石岩头</t>
  </si>
  <si>
    <t>杨家社</t>
  </si>
  <si>
    <t>董家坡</t>
  </si>
  <si>
    <t>龙泉镇合计</t>
  </si>
  <si>
    <t>闲阳河</t>
  </si>
  <si>
    <t>后河</t>
  </si>
  <si>
    <t>星耀头</t>
  </si>
  <si>
    <t>西岭底</t>
  </si>
  <si>
    <t>赵村</t>
  </si>
  <si>
    <t>百尺镇合计</t>
  </si>
  <si>
    <t>东井岭</t>
  </si>
  <si>
    <t>郭堡庄</t>
  </si>
  <si>
    <t>东脑后</t>
  </si>
  <si>
    <t>上庄</t>
  </si>
  <si>
    <t>大井</t>
  </si>
  <si>
    <t>北行头</t>
  </si>
  <si>
    <t>东马安</t>
  </si>
  <si>
    <t>西河沟</t>
  </si>
  <si>
    <t>西坡</t>
  </si>
  <si>
    <t>东井岭乡合计</t>
  </si>
  <si>
    <t>黄角头</t>
  </si>
  <si>
    <t>闫家河</t>
  </si>
  <si>
    <t>常平办合计</t>
  </si>
  <si>
    <t>东郊</t>
  </si>
  <si>
    <t>东川</t>
  </si>
  <si>
    <t>郊里</t>
  </si>
  <si>
    <t>畅村</t>
  </si>
  <si>
    <t>晋庄镇合计</t>
  </si>
  <si>
    <t>大河</t>
  </si>
  <si>
    <t>洪底</t>
  </si>
  <si>
    <t>桥上</t>
  </si>
  <si>
    <t>庄则上</t>
  </si>
  <si>
    <t>王家庄</t>
  </si>
  <si>
    <t>下石坡</t>
  </si>
  <si>
    <t>盘底</t>
  </si>
  <si>
    <t>丁家岩</t>
  </si>
  <si>
    <t>前脑</t>
  </si>
  <si>
    <t>桥上乡合计</t>
  </si>
  <si>
    <t>树掌村</t>
  </si>
  <si>
    <t>磨掌</t>
  </si>
  <si>
    <t>神北</t>
  </si>
  <si>
    <t>上河</t>
  </si>
  <si>
    <t>福头</t>
  </si>
  <si>
    <t>南坡脑</t>
  </si>
  <si>
    <t>河东</t>
  </si>
  <si>
    <t>树掌镇合计</t>
  </si>
  <si>
    <t>欢掌底</t>
  </si>
  <si>
    <t>刘寨</t>
  </si>
  <si>
    <t>迎乐</t>
  </si>
  <si>
    <t>五龙头</t>
  </si>
  <si>
    <t>向庄</t>
  </si>
  <si>
    <t>东黄野池</t>
  </si>
  <si>
    <t>西黄野池</t>
  </si>
  <si>
    <t>朝阳</t>
  </si>
  <si>
    <t>五龙山乡合计</t>
  </si>
  <si>
    <t>仙居</t>
  </si>
  <si>
    <t>石河沐</t>
  </si>
  <si>
    <t>西黄花水</t>
  </si>
  <si>
    <t>安口</t>
  </si>
  <si>
    <t>盘马池</t>
  </si>
  <si>
    <t>双井</t>
  </si>
  <si>
    <t>西河</t>
  </si>
  <si>
    <t>南平头坞</t>
  </si>
  <si>
    <t>石坡乡合计</t>
  </si>
  <si>
    <t>壶关县2016年已脱贫村基本情况统计表</t>
  </si>
  <si>
    <t>村数</t>
  </si>
  <si>
    <t>2016年已脱贫村村名</t>
  </si>
  <si>
    <t>已脱贫</t>
  </si>
  <si>
    <t>备注</t>
  </si>
  <si>
    <r>
      <rPr>
        <b/>
        <sz val="12"/>
        <color theme="1"/>
        <rFont val="Franklin Gothic Medium"/>
        <charset val="134"/>
      </rPr>
      <t>2016</t>
    </r>
    <r>
      <rPr>
        <b/>
        <sz val="12"/>
        <color theme="1"/>
        <rFont val="仿宋"/>
        <charset val="134"/>
      </rPr>
      <t>年整村脱贫村</t>
    </r>
  </si>
  <si>
    <t>西关壁</t>
  </si>
  <si>
    <r>
      <rPr>
        <b/>
        <sz val="12"/>
        <color indexed="8"/>
        <rFont val="Franklin Gothic Medium"/>
        <charset val="134"/>
      </rPr>
      <t>2016</t>
    </r>
    <r>
      <rPr>
        <b/>
        <sz val="12"/>
        <color indexed="8"/>
        <rFont val="仿宋"/>
        <charset val="134"/>
      </rPr>
      <t>年整村脱贫村</t>
    </r>
  </si>
  <si>
    <r>
      <rPr>
        <b/>
        <sz val="12"/>
        <rFont val="Franklin Gothic Medium"/>
        <charset val="134"/>
      </rPr>
      <t>2016</t>
    </r>
    <r>
      <rPr>
        <b/>
        <sz val="12"/>
        <rFont val="仿宋"/>
        <charset val="134"/>
      </rPr>
      <t>年整村脱贫村</t>
    </r>
  </si>
  <si>
    <t>县合计</t>
  </si>
  <si>
    <r>
      <rPr>
        <b/>
        <sz val="12"/>
        <color theme="1"/>
        <rFont val="Franklin Gothic Medium"/>
        <charset val="134"/>
      </rPr>
      <t>75</t>
    </r>
    <r>
      <rPr>
        <b/>
        <sz val="12"/>
        <color theme="1"/>
        <rFont val="仿宋"/>
        <charset val="134"/>
      </rPr>
      <t>个</t>
    </r>
  </si>
  <si>
    <t>壶关县2015年已脱贫村基本情况统计表</t>
  </si>
  <si>
    <t>涉及村数</t>
  </si>
  <si>
    <t>村  名</t>
  </si>
  <si>
    <t>备  注</t>
  </si>
  <si>
    <t>北河村</t>
  </si>
  <si>
    <r>
      <rPr>
        <sz val="14"/>
        <color theme="1"/>
        <rFont val="Franklin Gothic Medium"/>
        <charset val="134"/>
      </rPr>
      <t>2015</t>
    </r>
    <r>
      <rPr>
        <sz val="14"/>
        <color theme="1"/>
        <rFont val="仿宋"/>
        <charset val="134"/>
      </rPr>
      <t>年整村脱贫村</t>
    </r>
  </si>
  <si>
    <t>辛庄村</t>
  </si>
  <si>
    <t>仙居村</t>
  </si>
  <si>
    <t>绍良村</t>
  </si>
  <si>
    <t>林青庄村</t>
  </si>
  <si>
    <t>欢掌底村</t>
  </si>
  <si>
    <t>刘寨村</t>
  </si>
  <si>
    <t>大河村</t>
  </si>
  <si>
    <t>桥上村</t>
  </si>
  <si>
    <t>洪底村</t>
  </si>
  <si>
    <t>合  计</t>
  </si>
  <si>
    <r>
      <rPr>
        <sz val="14"/>
        <color theme="1"/>
        <rFont val="Franklin Gothic Medium"/>
        <charset val="134"/>
      </rPr>
      <t>12</t>
    </r>
    <r>
      <rPr>
        <sz val="14"/>
        <color theme="1"/>
        <rFont val="仿宋"/>
        <charset val="134"/>
      </rPr>
      <t>个</t>
    </r>
  </si>
  <si>
    <t>壶关县2017年预备脱贫村基本情况统计表</t>
  </si>
  <si>
    <t>80个</t>
  </si>
  <si>
    <t>柳泉</t>
  </si>
  <si>
    <t>深度贫困村</t>
  </si>
  <si>
    <t>红脑上</t>
  </si>
  <si>
    <t>东壶陵水</t>
  </si>
  <si>
    <t>东土池</t>
  </si>
  <si>
    <t>下好牢</t>
  </si>
  <si>
    <t>南河</t>
  </si>
  <si>
    <t>黄山</t>
  </si>
  <si>
    <t>油坊河</t>
  </si>
  <si>
    <t>簸箕掌</t>
  </si>
  <si>
    <t>东脚</t>
  </si>
  <si>
    <t>东关壁村</t>
  </si>
  <si>
    <t>王桥凹</t>
  </si>
  <si>
    <t>西峰</t>
  </si>
  <si>
    <t>寨里</t>
  </si>
  <si>
    <t>中桥</t>
  </si>
  <si>
    <t>瓜掌</t>
  </si>
  <si>
    <t>琚家庄</t>
  </si>
  <si>
    <t>土头寨</t>
  </si>
  <si>
    <t>西坪</t>
  </si>
  <si>
    <t>谓里</t>
  </si>
  <si>
    <t>石井会</t>
  </si>
  <si>
    <t>郭堡</t>
  </si>
  <si>
    <t>桥头</t>
  </si>
  <si>
    <t>西汉</t>
  </si>
  <si>
    <t>洪掌</t>
  </si>
  <si>
    <t>掌后</t>
  </si>
  <si>
    <t>下川</t>
  </si>
  <si>
    <t>禾登</t>
  </si>
  <si>
    <t>清流</t>
  </si>
  <si>
    <t>卫家庄</t>
  </si>
  <si>
    <t>东坡</t>
  </si>
  <si>
    <t>南村</t>
  </si>
  <si>
    <t>紫水</t>
  </si>
  <si>
    <t>柴家沟</t>
  </si>
  <si>
    <t>沙堰</t>
  </si>
  <si>
    <t>岭西</t>
  </si>
  <si>
    <t>高岸上</t>
  </si>
  <si>
    <t>石盆</t>
  </si>
  <si>
    <t>东掌</t>
  </si>
  <si>
    <t>碾谷驼</t>
  </si>
  <si>
    <t>南行头</t>
  </si>
  <si>
    <t>常行</t>
  </si>
  <si>
    <t>城寨</t>
  </si>
  <si>
    <t>南凹</t>
  </si>
  <si>
    <t>盖家川</t>
  </si>
  <si>
    <t>李掌</t>
  </si>
  <si>
    <t>王章</t>
  </si>
  <si>
    <t>十里</t>
  </si>
  <si>
    <t>北庄</t>
  </si>
  <si>
    <t>西川</t>
  </si>
  <si>
    <t>泉则河</t>
  </si>
  <si>
    <t>秦家庄</t>
  </si>
  <si>
    <t>寺沟</t>
  </si>
  <si>
    <t>后脑</t>
  </si>
  <si>
    <t>东脑</t>
  </si>
  <si>
    <t>紫团</t>
  </si>
  <si>
    <t>沙滩</t>
  </si>
  <si>
    <t>大坪上</t>
  </si>
  <si>
    <t>森掌</t>
  </si>
  <si>
    <t>神南</t>
  </si>
  <si>
    <t>回车</t>
  </si>
  <si>
    <t>马家庄</t>
  </si>
  <si>
    <t>翠谷</t>
  </si>
  <si>
    <t>李家河</t>
  </si>
  <si>
    <t>汪流水</t>
  </si>
  <si>
    <t>水池</t>
  </si>
  <si>
    <t>移民安置点</t>
  </si>
  <si>
    <t>杨家堆</t>
  </si>
  <si>
    <t>三王头</t>
  </si>
  <si>
    <t>南塔底</t>
  </si>
  <si>
    <t>程庄</t>
  </si>
  <si>
    <t>道安</t>
  </si>
  <si>
    <t>大端</t>
  </si>
  <si>
    <t>板安窑</t>
  </si>
  <si>
    <t>韦则水</t>
  </si>
  <si>
    <t>龙尾头</t>
  </si>
  <si>
    <t>西掌</t>
  </si>
  <si>
    <t>东黄花水</t>
  </si>
  <si>
    <t>申家奄</t>
  </si>
  <si>
    <t>寺尾沟</t>
  </si>
  <si>
    <t>城会</t>
  </si>
  <si>
    <t>壶关县非贫村基本情况统计表</t>
  </si>
  <si>
    <t>乡镇
（涉及12个）</t>
  </si>
  <si>
    <t>104个</t>
  </si>
  <si>
    <t>五里沟</t>
  </si>
  <si>
    <t>有移民任务</t>
  </si>
  <si>
    <t>上好牢</t>
  </si>
  <si>
    <t>冯坡</t>
  </si>
  <si>
    <t>长井头</t>
  </si>
  <si>
    <t>神东</t>
  </si>
  <si>
    <t>杜家掌</t>
  </si>
  <si>
    <t>郑家掌</t>
  </si>
  <si>
    <t>北阳护</t>
  </si>
  <si>
    <t>黄家川</t>
  </si>
  <si>
    <t>向掌</t>
  </si>
  <si>
    <t>辛寨</t>
  </si>
  <si>
    <t>宋壁</t>
  </si>
  <si>
    <t>河南庄</t>
  </si>
  <si>
    <t>集店村</t>
  </si>
  <si>
    <t>东长井村</t>
  </si>
  <si>
    <t>三家村</t>
  </si>
  <si>
    <t>乌集头村</t>
  </si>
  <si>
    <t>会龙庄村</t>
  </si>
  <si>
    <t>东旺庄村</t>
  </si>
  <si>
    <t>南皇村</t>
  </si>
  <si>
    <t>北桥上</t>
  </si>
  <si>
    <t>北皇村</t>
  </si>
  <si>
    <t>西庄村</t>
  </si>
  <si>
    <t>天池村</t>
  </si>
  <si>
    <t>辛村</t>
  </si>
  <si>
    <t>崔家掌</t>
  </si>
  <si>
    <t>长  林</t>
  </si>
  <si>
    <t>小山南</t>
  </si>
  <si>
    <t>下内村</t>
  </si>
  <si>
    <t>寨上</t>
  </si>
  <si>
    <t>宋堡</t>
  </si>
  <si>
    <t>谷驼</t>
  </si>
  <si>
    <t>马驹</t>
  </si>
  <si>
    <t>秦庄</t>
  </si>
  <si>
    <t>四家池</t>
  </si>
  <si>
    <t>修善</t>
  </si>
  <si>
    <t>程村</t>
  </si>
  <si>
    <t>北街</t>
  </si>
  <si>
    <t>东街</t>
  </si>
  <si>
    <t>西街</t>
  </si>
  <si>
    <t>小东河</t>
  </si>
  <si>
    <t>大山南</t>
  </si>
  <si>
    <t>龙泉河</t>
  </si>
  <si>
    <t>龙潭河</t>
  </si>
  <si>
    <t>沟西坡</t>
  </si>
  <si>
    <t>南关</t>
  </si>
  <si>
    <t>老东河</t>
  </si>
  <si>
    <t>龙丽庄</t>
  </si>
  <si>
    <t>高崖头</t>
  </si>
  <si>
    <t>寨河</t>
  </si>
  <si>
    <t>水台底</t>
  </si>
  <si>
    <t>圪坨</t>
  </si>
  <si>
    <t>录池</t>
  </si>
  <si>
    <t>百尺</t>
  </si>
  <si>
    <t>鸦村</t>
  </si>
  <si>
    <t>魏家湾</t>
  </si>
  <si>
    <t>葫芦沟</t>
  </si>
  <si>
    <t>川河</t>
  </si>
  <si>
    <t>百佛图</t>
  </si>
  <si>
    <t>赵屋</t>
  </si>
  <si>
    <t>小南山</t>
  </si>
  <si>
    <t>东牢</t>
  </si>
  <si>
    <t>方善</t>
  </si>
  <si>
    <t>五集</t>
  </si>
  <si>
    <t>南底</t>
  </si>
  <si>
    <t>西柏林</t>
  </si>
  <si>
    <t>山上</t>
  </si>
  <si>
    <t>河西庄</t>
  </si>
  <si>
    <t>曹家沟</t>
  </si>
  <si>
    <t>流泽</t>
  </si>
  <si>
    <t>韩庄</t>
  </si>
  <si>
    <t>西王宅</t>
  </si>
  <si>
    <t>河西</t>
  </si>
  <si>
    <t>东柏林</t>
  </si>
  <si>
    <t>地南头</t>
  </si>
  <si>
    <t>寨沟</t>
  </si>
  <si>
    <t>岭后</t>
  </si>
  <si>
    <t>小逢善</t>
  </si>
  <si>
    <t>常平</t>
  </si>
  <si>
    <t>坛上</t>
  </si>
  <si>
    <t>王家河</t>
  </si>
  <si>
    <t>徐家后</t>
  </si>
  <si>
    <t>晋庄</t>
  </si>
  <si>
    <t>料阳</t>
  </si>
  <si>
    <t>固店</t>
  </si>
  <si>
    <t>北头</t>
  </si>
  <si>
    <t>东山后</t>
  </si>
  <si>
    <t>西山后</t>
  </si>
  <si>
    <t>王岭</t>
  </si>
  <si>
    <t>泽井</t>
  </si>
  <si>
    <t>赵掌</t>
  </si>
  <si>
    <t>庄头</t>
  </si>
  <si>
    <t>东崇贤</t>
  </si>
  <si>
    <t>西坡沟</t>
  </si>
  <si>
    <t>后沟</t>
  </si>
  <si>
    <t>南双泉</t>
  </si>
  <si>
    <t>南石窑</t>
  </si>
  <si>
    <t>孤山沟</t>
  </si>
  <si>
    <t>庙郊</t>
  </si>
  <si>
    <t>西沐</t>
  </si>
  <si>
    <t>东沐</t>
  </si>
  <si>
    <r>
      <rPr>
        <b/>
        <sz val="12"/>
        <color theme="1"/>
        <rFont val="Franklin Gothic Medium"/>
        <charset val="134"/>
      </rPr>
      <t>80</t>
    </r>
    <r>
      <rPr>
        <b/>
        <sz val="12"/>
        <color theme="1"/>
        <rFont val="仿宋"/>
        <charset val="134"/>
      </rPr>
      <t>个</t>
    </r>
  </si>
  <si>
    <t>非贫困村村名</t>
  </si>
  <si>
    <t>2017年减贫
任务</t>
  </si>
  <si>
    <r>
      <rPr>
        <b/>
        <sz val="10"/>
        <color theme="1"/>
        <rFont val="Franklin Gothic Medium"/>
        <charset val="134"/>
      </rPr>
      <t>104</t>
    </r>
    <r>
      <rPr>
        <b/>
        <sz val="10"/>
        <color theme="1"/>
        <rFont val="仿宋"/>
        <charset val="134"/>
      </rPr>
      <t>个</t>
    </r>
  </si>
  <si>
    <t>集店</t>
  </si>
  <si>
    <t>东长井</t>
  </si>
  <si>
    <t>乌集头</t>
  </si>
  <si>
    <t>会龙庄</t>
  </si>
  <si>
    <t>东旺庄</t>
  </si>
  <si>
    <t>南皇</t>
  </si>
  <si>
    <t>北皇</t>
  </si>
  <si>
    <t>西庄</t>
  </si>
  <si>
    <t>天池</t>
  </si>
  <si>
    <t>壶关县剩余贫困村基本情况统计表</t>
  </si>
  <si>
    <t>119个</t>
  </si>
  <si>
    <t>恶石掌</t>
  </si>
  <si>
    <t>沙岗沟</t>
  </si>
  <si>
    <t>石疙爽</t>
  </si>
  <si>
    <t>黄崖头</t>
  </si>
  <si>
    <t>师家背</t>
  </si>
  <si>
    <t>南倒寺</t>
  </si>
  <si>
    <t>黄崖底</t>
  </si>
  <si>
    <t>薛家园</t>
  </si>
  <si>
    <t>牛王岭</t>
  </si>
  <si>
    <t>西底</t>
  </si>
  <si>
    <t>沙窟</t>
  </si>
  <si>
    <t>神后</t>
  </si>
  <si>
    <t>王家掌</t>
  </si>
  <si>
    <t>南阳护</t>
  </si>
  <si>
    <t>山则后</t>
  </si>
  <si>
    <t>土河村</t>
  </si>
  <si>
    <t>逢善村</t>
  </si>
  <si>
    <t>桥西村</t>
  </si>
  <si>
    <t>龙郡池</t>
  </si>
  <si>
    <t>南沟</t>
  </si>
  <si>
    <t>角脚底</t>
  </si>
  <si>
    <t>南梭</t>
  </si>
  <si>
    <t>北梭</t>
  </si>
  <si>
    <t>小南清</t>
  </si>
  <si>
    <t>牛居</t>
  </si>
  <si>
    <t>井掌底</t>
  </si>
  <si>
    <t>淙上</t>
  </si>
  <si>
    <t>罗东掌</t>
  </si>
  <si>
    <t>靳家掌</t>
  </si>
  <si>
    <t>石峪</t>
  </si>
  <si>
    <t>郊界底</t>
  </si>
  <si>
    <t>麻巷</t>
  </si>
  <si>
    <t>熬街</t>
  </si>
  <si>
    <t>刁掌</t>
  </si>
  <si>
    <t>北岭</t>
  </si>
  <si>
    <t>固村</t>
  </si>
  <si>
    <t>南大安</t>
  </si>
  <si>
    <t>南寨</t>
  </si>
  <si>
    <t>麻要</t>
  </si>
  <si>
    <t>南岭</t>
  </si>
  <si>
    <t>北岭上</t>
  </si>
  <si>
    <t>山后河</t>
  </si>
  <si>
    <t>紫岩掌</t>
  </si>
  <si>
    <t>韩村</t>
  </si>
  <si>
    <t>西归善</t>
  </si>
  <si>
    <t>西堡</t>
  </si>
  <si>
    <t>骞堡</t>
  </si>
  <si>
    <t>盘驼底</t>
  </si>
  <si>
    <t>西川底</t>
  </si>
  <si>
    <t>南园</t>
  </si>
  <si>
    <t>炭场坪</t>
  </si>
  <si>
    <t>石南底</t>
  </si>
  <si>
    <t>南崖上</t>
  </si>
  <si>
    <t>东王宅</t>
  </si>
  <si>
    <t>西牢</t>
  </si>
  <si>
    <t>大南山</t>
  </si>
  <si>
    <t>宋家河</t>
  </si>
  <si>
    <t>岭南底</t>
  </si>
  <si>
    <t>魏家岭</t>
  </si>
  <si>
    <t>口头</t>
  </si>
  <si>
    <t>三郊口</t>
  </si>
  <si>
    <t>塔店</t>
  </si>
  <si>
    <t>南岸上</t>
  </si>
  <si>
    <t>牛家掌</t>
  </si>
  <si>
    <t>南湖</t>
  </si>
  <si>
    <t>贾庄</t>
  </si>
  <si>
    <t>崔家庄</t>
  </si>
  <si>
    <t>罗掌</t>
  </si>
  <si>
    <t>合观</t>
  </si>
  <si>
    <t>西马安</t>
  </si>
  <si>
    <t>杜家河</t>
  </si>
  <si>
    <t>河口</t>
  </si>
  <si>
    <t>西七里</t>
  </si>
  <si>
    <t>东七里</t>
  </si>
  <si>
    <t>秦村</t>
  </si>
  <si>
    <t>东沟</t>
  </si>
  <si>
    <t>常家池</t>
  </si>
  <si>
    <t>范家后</t>
  </si>
  <si>
    <t>山仓</t>
  </si>
  <si>
    <t>河底</t>
  </si>
  <si>
    <t>北掌</t>
  </si>
  <si>
    <t>池则掌</t>
  </si>
  <si>
    <t>黎岭</t>
  </si>
  <si>
    <t>西崇贤</t>
  </si>
  <si>
    <t>东河南</t>
  </si>
  <si>
    <t>东川底</t>
  </si>
  <si>
    <t>马安驼</t>
  </si>
  <si>
    <t>西柏坡</t>
  </si>
  <si>
    <t>东柏坡</t>
  </si>
  <si>
    <t>杨家池</t>
  </si>
  <si>
    <t>梯脑山</t>
  </si>
  <si>
    <t>碣则上</t>
  </si>
  <si>
    <t>大会村</t>
  </si>
  <si>
    <t>教掌</t>
  </si>
  <si>
    <t>赵和池</t>
  </si>
  <si>
    <t>南郊</t>
  </si>
  <si>
    <t>青松岭</t>
  </si>
  <si>
    <t>芳岱</t>
  </si>
  <si>
    <t>梁家</t>
  </si>
  <si>
    <t>西沟</t>
  </si>
  <si>
    <t>石门</t>
  </si>
  <si>
    <t>西河南</t>
  </si>
  <si>
    <t>上内村</t>
  </si>
  <si>
    <t>东归善</t>
  </si>
  <si>
    <t>池后</t>
  </si>
  <si>
    <t>北塔底</t>
  </si>
  <si>
    <t>南庄</t>
  </si>
  <si>
    <t>刘家庄</t>
  </si>
  <si>
    <t>安居</t>
  </si>
  <si>
    <t>前山庄</t>
  </si>
  <si>
    <t>子良庄</t>
  </si>
  <si>
    <t>六六城</t>
  </si>
  <si>
    <t>沙驼</t>
  </si>
  <si>
    <t>石坡</t>
  </si>
  <si>
    <t>郭家陀</t>
  </si>
  <si>
    <t>北平头坞</t>
  </si>
  <si>
    <t>杜家岩</t>
  </si>
  <si>
    <t>剩余贫困村
村名</t>
  </si>
  <si>
    <t>2017年
减贫任务</t>
  </si>
  <si>
    <r>
      <rPr>
        <b/>
        <sz val="11"/>
        <color theme="1"/>
        <rFont val="Franklin Gothic Medium"/>
        <charset val="134"/>
      </rPr>
      <t>119</t>
    </r>
    <r>
      <rPr>
        <b/>
        <sz val="11"/>
        <color theme="1"/>
        <rFont val="仿宋"/>
        <charset val="134"/>
      </rPr>
      <t>个</t>
    </r>
  </si>
  <si>
    <t>2022年各乡镇脱贫人口“防止返贫保险”保费统计表</t>
  </si>
  <si>
    <t>乡  镇</t>
  </si>
  <si>
    <t>建档立卡脱贫户</t>
  </si>
  <si>
    <t>边缘易致贫户</t>
  </si>
  <si>
    <t>突发严重困难户</t>
  </si>
  <si>
    <t>合 计</t>
  </si>
  <si>
    <t>保险（单位：万元/人）</t>
  </si>
  <si>
    <t>户</t>
  </si>
  <si>
    <t>人</t>
  </si>
  <si>
    <t>集店镇</t>
  </si>
  <si>
    <t>大峡谷镇</t>
  </si>
  <si>
    <t>小  计</t>
  </si>
  <si>
    <r>
      <rPr>
        <b/>
        <sz val="14"/>
        <color theme="1"/>
        <rFont val="宋体"/>
        <charset val="134"/>
      </rPr>
      <t>合</t>
    </r>
    <r>
      <rPr>
        <b/>
        <sz val="14"/>
        <color theme="1"/>
        <rFont val="Arial"/>
        <charset val="134"/>
      </rPr>
      <t xml:space="preserve">     </t>
    </r>
    <r>
      <rPr>
        <b/>
        <sz val="14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</si>
</sst>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Arial"/>
      <charset val="134"/>
    </font>
    <font>
      <b/>
      <sz val="14"/>
      <color theme="1"/>
      <name val="宋体"/>
      <charset val="134"/>
    </font>
    <font>
      <sz val="14"/>
      <color theme="1"/>
      <name val="Arial"/>
      <charset val="134"/>
    </font>
    <font>
      <sz val="12"/>
      <color theme="1"/>
      <name val="文鼎小标宋"/>
      <charset val="134"/>
    </font>
    <font>
      <b/>
      <sz val="10"/>
      <color theme="1"/>
      <name val="文鼎小标宋"/>
      <charset val="134"/>
    </font>
    <font>
      <sz val="12"/>
      <color theme="1"/>
      <name val="仿宋_GB2312"/>
      <charset val="134"/>
    </font>
    <font>
      <b/>
      <sz val="22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Franklin Gothic Medium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b/>
      <sz val="9"/>
      <color theme="1"/>
      <name val="Franklin Gothic Medium"/>
      <charset val="134"/>
    </font>
    <font>
      <b/>
      <sz val="11"/>
      <color indexed="8"/>
      <name val="Franklin Gothic Medium"/>
      <charset val="134"/>
    </font>
    <font>
      <b/>
      <sz val="11"/>
      <name val="Franklin Gothic Medium"/>
      <charset val="134"/>
    </font>
    <font>
      <b/>
      <sz val="10"/>
      <color theme="1"/>
      <name val="仿宋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1"/>
      <color theme="1"/>
      <name val="文鼎小标宋"/>
      <charset val="134"/>
    </font>
    <font>
      <b/>
      <sz val="12"/>
      <color theme="1"/>
      <name val="黑体"/>
      <charset val="134"/>
    </font>
    <font>
      <b/>
      <sz val="12"/>
      <color theme="1"/>
      <name val="文鼎小标宋"/>
      <charset val="134"/>
    </font>
    <font>
      <sz val="11"/>
      <color theme="1"/>
      <name val="文鼎小标宋"/>
      <charset val="134"/>
    </font>
    <font>
      <sz val="12"/>
      <color indexed="8"/>
      <name val="文鼎小标宋"/>
      <charset val="134"/>
    </font>
    <font>
      <sz val="12"/>
      <name val="文鼎小标宋"/>
      <charset val="134"/>
    </font>
    <font>
      <b/>
      <sz val="10"/>
      <color theme="1"/>
      <name val="Franklin Gothic Medium"/>
      <charset val="134"/>
    </font>
    <font>
      <b/>
      <sz val="12"/>
      <color theme="1"/>
      <name val="Franklin Gothic Medium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Franklin Gothic Medium"/>
      <charset val="134"/>
    </font>
    <font>
      <b/>
      <sz val="12"/>
      <name val="Franklin Gothic Medium"/>
      <charset val="134"/>
    </font>
    <font>
      <sz val="14"/>
      <color theme="1"/>
      <name val="Franklin Gothic Medium"/>
      <charset val="134"/>
    </font>
    <font>
      <b/>
      <sz val="22"/>
      <color theme="1"/>
      <name val="黑体"/>
      <charset val="134"/>
    </font>
    <font>
      <u/>
      <sz val="12"/>
      <color theme="1"/>
      <name val="文鼎小标宋"/>
      <charset val="134"/>
    </font>
    <font>
      <sz val="12"/>
      <color theme="1"/>
      <name val="Franklin Gothic Medium"/>
      <charset val="134"/>
    </font>
    <font>
      <sz val="12"/>
      <color indexed="8"/>
      <name val="Franklin Gothic Medium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9A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4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41" fillId="14" borderId="0" applyNumberFormat="false" applyBorder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0" fontId="49" fillId="16" borderId="38" applyNumberFormat="false" applyAlignment="false" applyProtection="false">
      <alignment vertical="center"/>
    </xf>
    <xf numFmtId="0" fontId="51" fillId="17" borderId="39" applyNumberFormat="false" applyAlignment="false" applyProtection="false">
      <alignment vertical="center"/>
    </xf>
    <xf numFmtId="0" fontId="53" fillId="19" borderId="0" applyNumberFormat="false" applyBorder="false" applyAlignment="false" applyProtection="false">
      <alignment vertical="center"/>
    </xf>
    <xf numFmtId="0" fontId="47" fillId="0" borderId="37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6" fillId="0" borderId="37" applyNumberFormat="false" applyFill="false" applyAlignment="false" applyProtection="false">
      <alignment vertical="center"/>
    </xf>
    <xf numFmtId="0" fontId="42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2" fillId="11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3" fillId="0" borderId="35" applyNumberFormat="false" applyFill="false" applyAlignment="false" applyProtection="false">
      <alignment vertical="center"/>
    </xf>
    <xf numFmtId="0" fontId="45" fillId="0" borderId="36" applyNumberFormat="false" applyFill="false" applyAlignment="false" applyProtection="false">
      <alignment vertical="center"/>
    </xf>
    <xf numFmtId="0" fontId="42" fillId="21" borderId="0" applyNumberFormat="false" applyBorder="false" applyAlignment="false" applyProtection="false">
      <alignment vertical="center"/>
    </xf>
    <xf numFmtId="0" fontId="42" fillId="24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2" fillId="22" borderId="0" applyNumberFormat="false" applyBorder="false" applyAlignment="false" applyProtection="false">
      <alignment vertical="center"/>
    </xf>
    <xf numFmtId="0" fontId="55" fillId="0" borderId="40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0" fillId="25" borderId="41" applyNumberFormat="false" applyFont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58" fillId="30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0" fontId="52" fillId="18" borderId="0" applyNumberFormat="false" applyBorder="false" applyAlignment="false" applyProtection="false">
      <alignment vertical="center"/>
    </xf>
    <xf numFmtId="0" fontId="59" fillId="16" borderId="34" applyNumberFormat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0" fontId="41" fillId="28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1" fillId="35" borderId="0" applyNumberFormat="false" applyBorder="false" applyAlignment="false" applyProtection="false">
      <alignment vertical="center"/>
    </xf>
    <xf numFmtId="0" fontId="42" fillId="7" borderId="0" applyNumberFormat="false" applyBorder="false" applyAlignment="false" applyProtection="false">
      <alignment vertical="center"/>
    </xf>
    <xf numFmtId="0" fontId="40" fillId="5" borderId="34" applyNumberFormat="false" applyAlignment="false" applyProtection="false">
      <alignment vertical="center"/>
    </xf>
    <xf numFmtId="0" fontId="42" fillId="26" borderId="0" applyNumberFormat="false" applyBorder="false" applyAlignment="false" applyProtection="false">
      <alignment vertical="center"/>
    </xf>
    <xf numFmtId="0" fontId="41" fillId="33" borderId="0" applyNumberFormat="false" applyBorder="false" applyAlignment="false" applyProtection="false">
      <alignment vertical="center"/>
    </xf>
    <xf numFmtId="0" fontId="42" fillId="13" borderId="0" applyNumberFormat="false" applyBorder="false" applyAlignment="false" applyProtection="false">
      <alignment vertical="center"/>
    </xf>
  </cellStyleXfs>
  <cellXfs count="29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 wrapText="true"/>
    </xf>
    <xf numFmtId="0" fontId="10" fillId="0" borderId="0" xfId="0" applyFont="true" applyAlignment="true">
      <alignment vertical="center" wrapText="true"/>
    </xf>
    <xf numFmtId="0" fontId="10" fillId="0" borderId="0" xfId="0" applyFont="true" applyAlignment="true">
      <alignment vertical="center"/>
    </xf>
    <xf numFmtId="0" fontId="10" fillId="0" borderId="0" xfId="0" applyFont="true">
      <alignment vertical="center"/>
    </xf>
    <xf numFmtId="0" fontId="11" fillId="0" borderId="0" xfId="0" applyFont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2" fillId="0" borderId="9" xfId="0" applyFont="true" applyFill="true" applyBorder="true" applyAlignment="true">
      <alignment horizontal="center" vertical="center" wrapText="true"/>
    </xf>
    <xf numFmtId="0" fontId="12" fillId="0" borderId="10" xfId="0" applyFont="true" applyFill="true" applyBorder="true" applyAlignment="true">
      <alignment horizontal="center" vertical="center" wrapText="true"/>
    </xf>
    <xf numFmtId="0" fontId="13" fillId="3" borderId="8" xfId="0" applyFont="true" applyFill="true" applyBorder="true" applyAlignment="true">
      <alignment horizontal="center" vertical="center" wrapText="true"/>
    </xf>
    <xf numFmtId="0" fontId="14" fillId="3" borderId="11" xfId="0" applyFont="true" applyFill="true" applyBorder="true" applyAlignment="true">
      <alignment horizontal="center" vertical="center" wrapText="true"/>
    </xf>
    <xf numFmtId="0" fontId="13" fillId="3" borderId="11" xfId="0" applyFont="true" applyFill="true" applyBorder="true" applyAlignment="true">
      <alignment horizontal="center" vertical="center"/>
    </xf>
    <xf numFmtId="0" fontId="13" fillId="3" borderId="12" xfId="0" applyFont="true" applyFill="true" applyBorder="true" applyAlignment="true">
      <alignment horizontal="center" vertical="center"/>
    </xf>
    <xf numFmtId="0" fontId="13" fillId="0" borderId="13" xfId="0" applyFont="true" applyBorder="true" applyAlignment="true">
      <alignment horizontal="center" vertical="center"/>
    </xf>
    <xf numFmtId="0" fontId="14" fillId="0" borderId="2" xfId="0" applyFont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0" borderId="14" xfId="0" applyFont="true" applyBorder="true" applyAlignment="true">
      <alignment horizontal="center" vertical="center"/>
    </xf>
    <xf numFmtId="0" fontId="14" fillId="0" borderId="3" xfId="0" applyFont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3" fillId="0" borderId="8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3" fillId="0" borderId="15" xfId="0" applyFont="true" applyBorder="true" applyAlignment="true">
      <alignment horizontal="center" vertical="center"/>
    </xf>
    <xf numFmtId="0" fontId="14" fillId="0" borderId="16" xfId="0" applyFont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 wrapText="true"/>
    </xf>
    <xf numFmtId="0" fontId="13" fillId="0" borderId="13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3" fillId="0" borderId="1" xfId="0" applyNumberFormat="true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3" fillId="0" borderId="15" xfId="0" applyFont="true" applyFill="true" applyBorder="true" applyAlignment="true">
      <alignment horizontal="center" vertical="center"/>
    </xf>
    <xf numFmtId="0" fontId="14" fillId="0" borderId="16" xfId="0" applyFont="true" applyFill="true" applyBorder="true" applyAlignment="true">
      <alignment horizontal="center" vertical="center"/>
    </xf>
    <xf numFmtId="0" fontId="13" fillId="0" borderId="14" xfId="0" applyFont="true" applyFill="true" applyBorder="true" applyAlignment="true">
      <alignment horizontal="center" vertical="center"/>
    </xf>
    <xf numFmtId="0" fontId="14" fillId="0" borderId="3" xfId="0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7" xfId="0" applyFont="true" applyFill="true" applyBorder="true" applyAlignment="true">
      <alignment horizontal="center" vertical="center"/>
    </xf>
    <xf numFmtId="0" fontId="14" fillId="0" borderId="18" xfId="0" applyFont="true" applyFill="true" applyBorder="true" applyAlignment="true">
      <alignment horizontal="center" vertical="center"/>
    </xf>
    <xf numFmtId="0" fontId="13" fillId="0" borderId="19" xfId="0" applyFont="true" applyBorder="true" applyAlignment="true">
      <alignment horizontal="center" vertical="center" wrapText="true"/>
    </xf>
    <xf numFmtId="0" fontId="12" fillId="0" borderId="20" xfId="0" applyFont="true" applyFill="true" applyBorder="true" applyAlignment="true">
      <alignment horizontal="center" vertical="center" wrapText="true"/>
    </xf>
    <xf numFmtId="0" fontId="12" fillId="0" borderId="21" xfId="0" applyFont="true" applyBorder="true" applyAlignment="true">
      <alignment horizontal="center" vertical="center" wrapText="true"/>
    </xf>
    <xf numFmtId="0" fontId="12" fillId="0" borderId="22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3" borderId="23" xfId="0" applyFont="true" applyFill="true" applyBorder="true" applyAlignment="true">
      <alignment horizontal="center" vertical="center"/>
    </xf>
    <xf numFmtId="0" fontId="17" fillId="3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 wrapText="true"/>
    </xf>
    <xf numFmtId="0" fontId="14" fillId="0" borderId="16" xfId="0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19" fillId="0" borderId="3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16" xfId="0" applyFont="true" applyBorder="true" applyAlignment="true">
      <alignment horizontal="center" vertical="center" wrapText="true"/>
    </xf>
    <xf numFmtId="0" fontId="18" fillId="0" borderId="3" xfId="0" applyFont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center" vertical="center" wrapText="true"/>
    </xf>
    <xf numFmtId="0" fontId="14" fillId="0" borderId="16" xfId="0" applyFont="true" applyFill="true" applyBorder="true" applyAlignment="true">
      <alignment horizontal="center" vertical="center" wrapText="true"/>
    </xf>
    <xf numFmtId="0" fontId="14" fillId="0" borderId="18" xfId="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vertical="center"/>
    </xf>
    <xf numFmtId="0" fontId="12" fillId="0" borderId="24" xfId="0" applyFont="true" applyBorder="true" applyAlignment="true">
      <alignment horizontal="center" vertical="center" wrapText="true"/>
    </xf>
    <xf numFmtId="0" fontId="9" fillId="0" borderId="0" xfId="0" applyFont="true" applyAlignment="true">
      <alignment vertical="center"/>
    </xf>
    <xf numFmtId="0" fontId="12" fillId="0" borderId="25" xfId="0" applyFont="true" applyBorder="true" applyAlignment="true">
      <alignment horizontal="center" vertical="center" wrapText="true"/>
    </xf>
    <xf numFmtId="0" fontId="13" fillId="3" borderId="25" xfId="0" applyFont="true" applyFill="true" applyBorder="true" applyAlignment="true">
      <alignment horizontal="center" vertical="center" wrapText="true"/>
    </xf>
    <xf numFmtId="0" fontId="20" fillId="0" borderId="26" xfId="0" applyFont="true" applyFill="true" applyBorder="true" applyAlignment="true">
      <alignment horizontal="center" vertical="center" wrapText="true"/>
    </xf>
    <xf numFmtId="0" fontId="20" fillId="0" borderId="27" xfId="0" applyFont="true" applyFill="true" applyBorder="true" applyAlignment="true">
      <alignment horizontal="center" vertical="center" wrapText="true"/>
    </xf>
    <xf numFmtId="0" fontId="21" fillId="0" borderId="26" xfId="0" applyFont="true" applyFill="true" applyBorder="true" applyAlignment="true">
      <alignment horizontal="center" vertical="center"/>
    </xf>
    <xf numFmtId="0" fontId="21" fillId="0" borderId="27" xfId="0" applyFont="true" applyFill="true" applyBorder="true" applyAlignment="true">
      <alignment horizontal="center" vertical="center"/>
    </xf>
    <xf numFmtId="0" fontId="20" fillId="0" borderId="25" xfId="0" applyFont="true" applyBorder="true" applyAlignment="true">
      <alignment horizontal="center" vertical="center" wrapText="true"/>
    </xf>
    <xf numFmtId="0" fontId="20" fillId="0" borderId="26" xfId="0" applyFont="true" applyBorder="true" applyAlignment="true">
      <alignment horizontal="center" vertical="center" wrapText="true"/>
    </xf>
    <xf numFmtId="0" fontId="20" fillId="0" borderId="28" xfId="0" applyFont="true" applyBorder="true" applyAlignment="true">
      <alignment horizontal="center" vertical="center" wrapText="true"/>
    </xf>
    <xf numFmtId="0" fontId="20" fillId="0" borderId="27" xfId="0" applyFont="true" applyBorder="true" applyAlignment="true">
      <alignment horizontal="center" vertical="center" wrapText="true"/>
    </xf>
    <xf numFmtId="0" fontId="22" fillId="0" borderId="26" xfId="0" applyFont="true" applyBorder="true" applyAlignment="true">
      <alignment horizontal="center" vertical="center" wrapText="true"/>
    </xf>
    <xf numFmtId="0" fontId="22" fillId="0" borderId="27" xfId="0" applyFont="true" applyBorder="true" applyAlignment="true">
      <alignment horizontal="center" vertical="center" wrapText="true"/>
    </xf>
    <xf numFmtId="0" fontId="20" fillId="0" borderId="26" xfId="0" applyFont="true" applyFill="true" applyBorder="true" applyAlignment="true">
      <alignment horizontal="center" vertical="center"/>
    </xf>
    <xf numFmtId="0" fontId="20" fillId="0" borderId="28" xfId="0" applyFont="true" applyFill="true" applyBorder="true" applyAlignment="true">
      <alignment horizontal="center" vertical="center"/>
    </xf>
    <xf numFmtId="0" fontId="20" fillId="0" borderId="27" xfId="0" applyFont="true" applyFill="true" applyBorder="true" applyAlignment="true">
      <alignment horizontal="center" vertical="center"/>
    </xf>
    <xf numFmtId="0" fontId="21" fillId="0" borderId="26" xfId="0" applyFont="true" applyBorder="true" applyAlignment="true">
      <alignment horizontal="center" vertical="center" wrapText="true"/>
    </xf>
    <xf numFmtId="0" fontId="21" fillId="0" borderId="28" xfId="0" applyFont="true" applyBorder="true" applyAlignment="true">
      <alignment horizontal="center" vertical="center" wrapText="true"/>
    </xf>
    <xf numFmtId="0" fontId="21" fillId="0" borderId="27" xfId="0" applyFont="true" applyBorder="true" applyAlignment="true">
      <alignment horizontal="center" vertical="center" wrapText="true"/>
    </xf>
    <xf numFmtId="0" fontId="21" fillId="0" borderId="26" xfId="0" applyFont="true" applyFill="true" applyBorder="true" applyAlignment="true">
      <alignment horizontal="center" vertical="center" wrapText="true"/>
    </xf>
    <xf numFmtId="0" fontId="21" fillId="0" borderId="27" xfId="0" applyFont="true" applyFill="true" applyBorder="true" applyAlignment="true">
      <alignment horizontal="center" vertical="center" wrapText="true"/>
    </xf>
    <xf numFmtId="0" fontId="20" fillId="0" borderId="28" xfId="0" applyFont="true" applyFill="true" applyBorder="true" applyAlignment="true">
      <alignment horizontal="center" vertical="center" wrapText="true"/>
    </xf>
    <xf numFmtId="0" fontId="20" fillId="0" borderId="29" xfId="0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0" fontId="23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24" fillId="4" borderId="1" xfId="0" applyFont="true" applyFill="true" applyBorder="true" applyAlignment="true">
      <alignment horizontal="center" vertical="center" wrapText="true"/>
    </xf>
    <xf numFmtId="0" fontId="25" fillId="0" borderId="1" xfId="0" applyFont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/>
    </xf>
    <xf numFmtId="0" fontId="27" fillId="0" borderId="1" xfId="0" applyNumberFormat="true" applyFont="true" applyFill="true" applyBorder="true" applyAlignment="true">
      <alignment horizontal="center" vertical="center"/>
    </xf>
    <xf numFmtId="0" fontId="27" fillId="0" borderId="1" xfId="0" applyFont="true" applyBorder="true" applyAlignment="true">
      <alignment horizontal="center" vertical="center"/>
    </xf>
    <xf numFmtId="0" fontId="27" fillId="0" borderId="1" xfId="1" applyFont="true" applyBorder="true" applyAlignment="true">
      <alignment horizontal="center" vertical="center"/>
    </xf>
    <xf numFmtId="0" fontId="2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0" fontId="27" fillId="0" borderId="1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7" fillId="0" borderId="2" xfId="0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3" fillId="0" borderId="21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2" fillId="4" borderId="8" xfId="0" applyFont="true" applyFill="true" applyBorder="true" applyAlignment="true">
      <alignment horizontal="center" vertical="center" wrapText="true"/>
    </xf>
    <xf numFmtId="0" fontId="29" fillId="4" borderId="1" xfId="0" applyFont="true" applyFill="true" applyBorder="true" applyAlignment="true">
      <alignment horizontal="center" vertical="center" wrapText="true"/>
    </xf>
    <xf numFmtId="0" fontId="30" fillId="4" borderId="1" xfId="0" applyFont="true" applyFill="true" applyBorder="true" applyAlignment="true">
      <alignment horizontal="center" vertical="center" wrapText="true"/>
    </xf>
    <xf numFmtId="0" fontId="12" fillId="0" borderId="8" xfId="0" applyFont="true" applyBorder="true" applyAlignment="true">
      <alignment horizontal="center" vertical="center"/>
    </xf>
    <xf numFmtId="0" fontId="30" fillId="0" borderId="1" xfId="0" applyFont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31" fillId="0" borderId="1" xfId="0" applyFont="true" applyBorder="true" applyAlignment="true">
      <alignment horizontal="center" vertical="center"/>
    </xf>
    <xf numFmtId="0" fontId="32" fillId="0" borderId="1" xfId="0" applyFont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31" fillId="0" borderId="1" xfId="0" applyFont="true" applyBorder="true" applyAlignment="true">
      <alignment horizontal="center" vertical="center" wrapText="true"/>
    </xf>
    <xf numFmtId="0" fontId="31" fillId="0" borderId="1" xfId="0" applyFont="true" applyFill="true" applyBorder="true" applyAlignment="true">
      <alignment horizontal="center" vertical="center" wrapText="true"/>
    </xf>
    <xf numFmtId="0" fontId="12" fillId="0" borderId="30" xfId="0" applyFont="true" applyFill="true" applyBorder="true" applyAlignment="true">
      <alignment horizontal="center" vertical="center"/>
    </xf>
    <xf numFmtId="0" fontId="30" fillId="0" borderId="19" xfId="0" applyFont="true" applyFill="true" applyBorder="true" applyAlignment="true">
      <alignment horizontal="center" vertical="center"/>
    </xf>
    <xf numFmtId="0" fontId="31" fillId="0" borderId="19" xfId="0" applyFont="true" applyBorder="true" applyAlignment="true">
      <alignment horizontal="center" vertical="center" wrapText="true"/>
    </xf>
    <xf numFmtId="0" fontId="12" fillId="0" borderId="19" xfId="0" applyFont="true" applyBorder="true" applyAlignment="true">
      <alignment horizontal="center" vertical="center" wrapText="true"/>
    </xf>
    <xf numFmtId="0" fontId="13" fillId="0" borderId="21" xfId="0" applyFont="true" applyBorder="true" applyAlignment="true">
      <alignment horizontal="center" vertical="center" wrapText="true"/>
    </xf>
    <xf numFmtId="0" fontId="17" fillId="4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Border="true" applyAlignment="true">
      <alignment horizontal="center" vertical="center" wrapText="true"/>
    </xf>
    <xf numFmtId="0" fontId="34" fillId="0" borderId="1" xfId="0" applyFont="true" applyBorder="true" applyAlignment="true">
      <alignment horizontal="center" vertical="center" wrapText="true"/>
    </xf>
    <xf numFmtId="0" fontId="33" fillId="0" borderId="1" xfId="0" applyFont="true" applyBorder="true" applyAlignment="true">
      <alignment horizontal="center" vertical="center" wrapText="true"/>
    </xf>
    <xf numFmtId="0" fontId="33" fillId="0" borderId="19" xfId="0" applyFont="true" applyFill="true" applyBorder="true" applyAlignment="true">
      <alignment horizontal="center" vertical="center" wrapText="true"/>
    </xf>
    <xf numFmtId="0" fontId="13" fillId="0" borderId="24" xfId="0" applyFont="true" applyBorder="true" applyAlignment="true">
      <alignment horizontal="center" vertical="center" wrapText="true"/>
    </xf>
    <xf numFmtId="0" fontId="13" fillId="0" borderId="25" xfId="0" applyFont="true" applyBorder="true" applyAlignment="true">
      <alignment horizontal="center" vertical="center" wrapText="true"/>
    </xf>
    <xf numFmtId="0" fontId="29" fillId="4" borderId="25" xfId="0" applyFont="true" applyFill="true" applyBorder="true" applyAlignment="true">
      <alignment horizontal="center" vertical="center" wrapText="true"/>
    </xf>
    <xf numFmtId="0" fontId="20" fillId="0" borderId="25" xfId="0" applyFont="true" applyFill="true" applyBorder="true" applyAlignment="true">
      <alignment horizontal="center" vertical="center" wrapText="true"/>
    </xf>
    <xf numFmtId="0" fontId="21" fillId="0" borderId="25" xfId="0" applyFont="true" applyFill="true" applyBorder="true" applyAlignment="true">
      <alignment horizontal="center" vertical="center"/>
    </xf>
    <xf numFmtId="0" fontId="21" fillId="0" borderId="25" xfId="0" applyFont="true" applyFill="true" applyBorder="true" applyAlignment="true">
      <alignment horizontal="center" vertical="center" wrapText="true"/>
    </xf>
    <xf numFmtId="0" fontId="22" fillId="0" borderId="25" xfId="0" applyFont="true" applyBorder="true" applyAlignment="true">
      <alignment horizontal="center" vertical="center" wrapText="true"/>
    </xf>
    <xf numFmtId="0" fontId="21" fillId="0" borderId="25" xfId="0" applyFont="true" applyBorder="true" applyAlignment="true">
      <alignment horizontal="center" vertical="center" wrapText="true"/>
    </xf>
    <xf numFmtId="0" fontId="21" fillId="0" borderId="31" xfId="0" applyFont="true" applyFill="true" applyBorder="true" applyAlignment="true">
      <alignment horizontal="center"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3" fillId="0" borderId="21" xfId="0" applyFont="true" applyFill="true" applyBorder="true" applyAlignment="true">
      <alignment horizontal="center" vertical="center" wrapText="true"/>
    </xf>
    <xf numFmtId="0" fontId="23" fillId="0" borderId="21" xfId="0" applyFont="true" applyBorder="true" applyAlignment="true">
      <alignment horizontal="center" vertical="center" wrapText="true"/>
    </xf>
    <xf numFmtId="0" fontId="23" fillId="0" borderId="30" xfId="0" applyFont="true" applyFill="true" applyBorder="true" applyAlignment="true">
      <alignment horizontal="center" vertical="center" wrapText="true"/>
    </xf>
    <xf numFmtId="0" fontId="23" fillId="0" borderId="19" xfId="0" applyFont="true" applyFill="true" applyBorder="true" applyAlignment="true">
      <alignment horizontal="center" vertical="center" wrapText="true"/>
    </xf>
    <xf numFmtId="0" fontId="23" fillId="0" borderId="19" xfId="0" applyFont="true" applyBorder="true" applyAlignment="true">
      <alignment horizontal="center" vertical="center" wrapText="true"/>
    </xf>
    <xf numFmtId="0" fontId="12" fillId="4" borderId="14" xfId="0" applyFont="true" applyFill="true" applyBorder="true" applyAlignment="true">
      <alignment horizontal="center" vertical="center" wrapText="true"/>
    </xf>
    <xf numFmtId="0" fontId="30" fillId="4" borderId="3" xfId="0" applyFont="true" applyFill="true" applyBorder="true" applyAlignment="true">
      <alignment horizontal="center" vertical="center" wrapText="true"/>
    </xf>
    <xf numFmtId="0" fontId="12" fillId="0" borderId="30" xfId="0" applyFont="true" applyBorder="true" applyAlignment="true">
      <alignment horizontal="center" vertical="center"/>
    </xf>
    <xf numFmtId="0" fontId="32" fillId="0" borderId="19" xfId="0" applyFont="true" applyBorder="true" applyAlignment="true">
      <alignment horizontal="center" vertical="center" wrapText="true"/>
    </xf>
    <xf numFmtId="0" fontId="34" fillId="0" borderId="19" xfId="0" applyFont="true" applyBorder="true" applyAlignment="true">
      <alignment horizontal="center" vertical="center" wrapText="true"/>
    </xf>
    <xf numFmtId="0" fontId="12" fillId="0" borderId="15" xfId="0" applyFont="true" applyBorder="true" applyAlignment="true">
      <alignment horizontal="center" vertical="center"/>
    </xf>
    <xf numFmtId="0" fontId="32" fillId="0" borderId="16" xfId="0" applyFont="true" applyBorder="true" applyAlignment="true">
      <alignment horizontal="center" vertical="center" wrapText="true"/>
    </xf>
    <xf numFmtId="0" fontId="34" fillId="0" borderId="16" xfId="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/>
    </xf>
    <xf numFmtId="0" fontId="32" fillId="0" borderId="21" xfId="0" applyFont="true" applyBorder="true" applyAlignment="true">
      <alignment horizontal="center" vertical="center" wrapText="true"/>
    </xf>
    <xf numFmtId="0" fontId="34" fillId="0" borderId="21" xfId="0" applyFont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0" fontId="30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Border="true" applyAlignment="true">
      <alignment horizontal="center" vertical="center"/>
    </xf>
    <xf numFmtId="0" fontId="12" fillId="0" borderId="13" xfId="0" applyFont="true" applyFill="true" applyBorder="true" applyAlignment="true">
      <alignment horizontal="center" vertical="center"/>
    </xf>
    <xf numFmtId="0" fontId="31" fillId="0" borderId="2" xfId="0" applyFont="true" applyFill="true" applyBorder="true" applyAlignment="true">
      <alignment horizontal="center" vertical="center" wrapText="true"/>
    </xf>
    <xf numFmtId="0" fontId="33" fillId="0" borderId="2" xfId="0" applyFont="true" applyFill="true" applyBorder="true" applyAlignment="true">
      <alignment horizontal="center" vertical="center" wrapText="true"/>
    </xf>
    <xf numFmtId="0" fontId="12" fillId="0" borderId="8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 wrapText="true"/>
    </xf>
    <xf numFmtId="0" fontId="33" fillId="0" borderId="1" xfId="0" applyNumberFormat="true" applyFont="true" applyFill="true" applyBorder="true" applyAlignment="true">
      <alignment horizontal="center" vertical="center" wrapText="true"/>
    </xf>
    <xf numFmtId="0" fontId="12" fillId="0" borderId="30" xfId="0" applyNumberFormat="true" applyFont="true" applyFill="true" applyBorder="true" applyAlignment="true">
      <alignment horizontal="center" vertical="center"/>
    </xf>
    <xf numFmtId="0" fontId="31" fillId="0" borderId="19" xfId="0" applyNumberFormat="true" applyFont="true" applyFill="true" applyBorder="true" applyAlignment="true">
      <alignment horizontal="center" vertical="center" wrapText="true"/>
    </xf>
    <xf numFmtId="0" fontId="33" fillId="0" borderId="19" xfId="0" applyNumberFormat="true" applyFont="true" applyFill="true" applyBorder="true" applyAlignment="true">
      <alignment horizontal="center" vertical="center" wrapText="true"/>
    </xf>
    <xf numFmtId="0" fontId="12" fillId="0" borderId="14" xfId="0" applyFont="true" applyFill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 wrapText="true"/>
    </xf>
    <xf numFmtId="0" fontId="30" fillId="0" borderId="3" xfId="0" applyFont="true" applyBorder="true" applyAlignment="true">
      <alignment horizontal="center" vertical="center" wrapText="true"/>
    </xf>
    <xf numFmtId="0" fontId="23" fillId="0" borderId="24" xfId="0" applyFont="true" applyBorder="true" applyAlignment="true">
      <alignment horizontal="center" vertical="center" wrapText="true"/>
    </xf>
    <xf numFmtId="0" fontId="23" fillId="0" borderId="31" xfId="0" applyFont="true" applyBorder="true" applyAlignment="true">
      <alignment horizontal="center" vertical="center" wrapText="true"/>
    </xf>
    <xf numFmtId="0" fontId="12" fillId="4" borderId="27" xfId="0" applyFont="true" applyFill="true" applyBorder="true" applyAlignment="true">
      <alignment horizontal="center" vertical="center" wrapText="true"/>
    </xf>
    <xf numFmtId="0" fontId="12" fillId="0" borderId="31" xfId="0" applyFont="true" applyBorder="true" applyAlignment="true">
      <alignment horizontal="center" vertical="center" wrapText="true"/>
    </xf>
    <xf numFmtId="0" fontId="12" fillId="0" borderId="28" xfId="0" applyFont="true" applyBorder="true" applyAlignment="true">
      <alignment horizontal="center" vertical="center" wrapText="true"/>
    </xf>
    <xf numFmtId="0" fontId="12" fillId="0" borderId="26" xfId="0" applyFont="true" applyBorder="true" applyAlignment="true">
      <alignment horizontal="center" vertical="center" wrapText="true"/>
    </xf>
    <xf numFmtId="0" fontId="12" fillId="0" borderId="25" xfId="0" applyNumberFormat="true" applyFont="true" applyBorder="true" applyAlignment="true">
      <alignment horizontal="center" vertical="center" wrapText="true"/>
    </xf>
    <xf numFmtId="0" fontId="12" fillId="0" borderId="31" xfId="0" applyNumberFormat="true" applyFont="true" applyBorder="true" applyAlignment="true">
      <alignment horizontal="center" vertical="center" wrapText="true"/>
    </xf>
    <xf numFmtId="0" fontId="12" fillId="0" borderId="27" xfId="0" applyFont="true" applyBorder="true" applyAlignment="true">
      <alignment horizontal="center" vertical="center" wrapText="true"/>
    </xf>
    <xf numFmtId="0" fontId="30" fillId="0" borderId="19" xfId="0" applyFont="true" applyBorder="true" applyAlignment="true">
      <alignment horizontal="center" vertical="center" wrapText="true"/>
    </xf>
    <xf numFmtId="0" fontId="27" fillId="0" borderId="3" xfId="0" applyNumberFormat="true" applyFont="true" applyFill="true" applyBorder="true" applyAlignment="true">
      <alignment horizontal="center" vertical="center"/>
    </xf>
    <xf numFmtId="0" fontId="27" fillId="0" borderId="3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25" fillId="0" borderId="4" xfId="0" applyFont="true" applyFill="true" applyBorder="true" applyAlignment="true">
      <alignment horizontal="center" vertical="center" wrapText="true"/>
    </xf>
    <xf numFmtId="0" fontId="25" fillId="0" borderId="21" xfId="0" applyFont="true" applyFill="true" applyBorder="true" applyAlignment="true">
      <alignment horizontal="center" vertical="center" wrapText="true"/>
    </xf>
    <xf numFmtId="0" fontId="25" fillId="0" borderId="8" xfId="0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/>
    </xf>
    <xf numFmtId="0" fontId="35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30" xfId="0" applyFont="true" applyBorder="true" applyAlignment="true">
      <alignment horizontal="center" vertical="center"/>
    </xf>
    <xf numFmtId="0" fontId="35" fillId="0" borderId="19" xfId="0" applyFont="true" applyBorder="true" applyAlignment="true">
      <alignment horizontal="center" vertical="center"/>
    </xf>
    <xf numFmtId="0" fontId="4" fillId="0" borderId="32" xfId="0" applyFont="true" applyBorder="true" applyAlignment="true">
      <alignment horizontal="center" vertical="center"/>
    </xf>
    <xf numFmtId="0" fontId="4" fillId="0" borderId="33" xfId="0" applyFont="true" applyBorder="true" applyAlignment="true">
      <alignment horizontal="center" vertical="center"/>
    </xf>
    <xf numFmtId="0" fontId="25" fillId="0" borderId="21" xfId="0" applyFont="true" applyBorder="true" applyAlignment="true">
      <alignment horizontal="center" vertical="center" wrapText="true"/>
    </xf>
    <xf numFmtId="0" fontId="25" fillId="0" borderId="21" xfId="0" applyFont="true" applyBorder="true" applyAlignment="true">
      <alignment horizontal="center" vertical="center"/>
    </xf>
    <xf numFmtId="0" fontId="25" fillId="0" borderId="1" xfId="0" applyFont="true" applyBorder="true" applyAlignment="true">
      <alignment horizontal="center" vertical="center" wrapText="true"/>
    </xf>
    <xf numFmtId="0" fontId="35" fillId="0" borderId="1" xfId="0" applyFont="true" applyBorder="true" applyAlignment="true">
      <alignment horizontal="center" vertical="center" wrapText="true"/>
    </xf>
    <xf numFmtId="0" fontId="35" fillId="0" borderId="19" xfId="0" applyFont="true" applyBorder="true" applyAlignment="true">
      <alignment horizontal="center" vertical="center" wrapText="true"/>
    </xf>
    <xf numFmtId="0" fontId="25" fillId="0" borderId="24" xfId="0" applyFont="true" applyBorder="true" applyAlignment="true">
      <alignment horizontal="center" vertical="center" wrapText="true"/>
    </xf>
    <xf numFmtId="0" fontId="25" fillId="0" borderId="25" xfId="0" applyFont="true" applyBorder="true" applyAlignment="true">
      <alignment horizontal="center" vertical="center" wrapText="true"/>
    </xf>
    <xf numFmtId="0" fontId="35" fillId="0" borderId="25" xfId="0" applyFont="true" applyBorder="true" applyAlignment="true">
      <alignment horizontal="center" vertical="center" wrapText="true"/>
    </xf>
    <xf numFmtId="0" fontId="35" fillId="0" borderId="31" xfId="0" applyFont="true" applyBorder="true" applyAlignment="true">
      <alignment horizontal="center" vertical="center" wrapText="true"/>
    </xf>
    <xf numFmtId="0" fontId="12" fillId="0" borderId="2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>
      <alignment vertical="center"/>
    </xf>
    <xf numFmtId="0" fontId="10" fillId="0" borderId="1" xfId="0" applyFont="true" applyBorder="true" applyAlignment="true">
      <alignment horizontal="center" vertical="center" wrapText="true"/>
    </xf>
    <xf numFmtId="0" fontId="12" fillId="0" borderId="30" xfId="0" applyFont="true" applyFill="true" applyBorder="true" applyAlignment="true">
      <alignment horizontal="center" vertical="center" wrapText="true"/>
    </xf>
    <xf numFmtId="0" fontId="30" fillId="0" borderId="19" xfId="0" applyFont="true" applyFill="true" applyBorder="true" applyAlignment="true">
      <alignment horizontal="center" vertical="center" wrapText="true"/>
    </xf>
    <xf numFmtId="0" fontId="12" fillId="0" borderId="19" xfId="0" applyFont="true" applyFill="true" applyBorder="true" applyAlignment="true">
      <alignment horizontal="center" vertical="center" wrapText="true"/>
    </xf>
    <xf numFmtId="0" fontId="33" fillId="0" borderId="1" xfId="0" applyNumberFormat="true" applyFont="true" applyFill="true" applyBorder="true" applyAlignment="true">
      <alignment horizontal="center" vertical="center"/>
    </xf>
    <xf numFmtId="0" fontId="33" fillId="0" borderId="1" xfId="0" applyFont="true" applyBorder="true" applyAlignment="true">
      <alignment horizontal="center" vertical="center"/>
    </xf>
    <xf numFmtId="0" fontId="30" fillId="0" borderId="1" xfId="0" applyNumberFormat="true" applyFont="true" applyBorder="true" applyAlignment="true">
      <alignment horizontal="center" vertical="center"/>
    </xf>
    <xf numFmtId="0" fontId="30" fillId="0" borderId="25" xfId="0" applyFont="true" applyFill="true" applyBorder="true" applyAlignment="true">
      <alignment horizontal="center" vertical="center"/>
    </xf>
    <xf numFmtId="0" fontId="33" fillId="0" borderId="25" xfId="0" applyFont="true" applyFill="true" applyBorder="true" applyAlignment="true">
      <alignment horizontal="center" vertical="center" wrapText="true"/>
    </xf>
    <xf numFmtId="0" fontId="33" fillId="0" borderId="25" xfId="0" applyFont="true" applyBorder="true" applyAlignment="true">
      <alignment horizontal="center" vertical="center"/>
    </xf>
    <xf numFmtId="0" fontId="34" fillId="0" borderId="25" xfId="0" applyFont="true" applyBorder="true" applyAlignment="true">
      <alignment horizontal="center" vertical="center" wrapText="true"/>
    </xf>
    <xf numFmtId="0" fontId="30" fillId="0" borderId="25" xfId="0" applyNumberFormat="true" applyFont="true" applyBorder="true" applyAlignment="true">
      <alignment horizontal="center" vertical="center"/>
    </xf>
    <xf numFmtId="0" fontId="30" fillId="0" borderId="25" xfId="0" applyFont="true" applyBorder="true" applyAlignment="true">
      <alignment horizontal="center" vertical="center" wrapText="true"/>
    </xf>
    <xf numFmtId="0" fontId="33" fillId="0" borderId="25" xfId="0" applyFont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25" fillId="4" borderId="1" xfId="0" applyFont="true" applyFill="true" applyBorder="true" applyAlignment="true">
      <alignment horizontal="center" vertical="center"/>
    </xf>
    <xf numFmtId="0" fontId="24" fillId="4" borderId="1" xfId="0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wrapText="true"/>
    </xf>
    <xf numFmtId="0" fontId="26" fillId="0" borderId="0" xfId="0" applyFont="true">
      <alignment vertical="center"/>
    </xf>
    <xf numFmtId="0" fontId="26" fillId="0" borderId="0" xfId="0" applyFont="true" applyFill="true">
      <alignment vertical="center"/>
    </xf>
    <xf numFmtId="0" fontId="24" fillId="4" borderId="1" xfId="0" applyFont="true" applyFill="true" applyBorder="true" applyAlignment="true">
      <alignment vertical="center" wrapText="true"/>
    </xf>
    <xf numFmtId="0" fontId="36" fillId="0" borderId="0" xfId="0" applyFont="true" applyAlignment="true">
      <alignment horizontal="center" vertical="center" wrapText="true"/>
    </xf>
    <xf numFmtId="0" fontId="3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21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2" fillId="0" borderId="8" xfId="0" applyFont="true" applyBorder="true" applyAlignment="true">
      <alignment horizontal="center" vertical="center" wrapText="true"/>
    </xf>
    <xf numFmtId="0" fontId="38" fillId="0" borderId="1" xfId="0" applyFont="true" applyBorder="true" applyAlignment="true">
      <alignment horizontal="center" vertical="center" wrapText="true"/>
    </xf>
    <xf numFmtId="0" fontId="31" fillId="0" borderId="8" xfId="0" applyFont="true" applyFill="true" applyBorder="true" applyAlignment="true">
      <alignment horizontal="center" vertical="center" wrapText="true"/>
    </xf>
    <xf numFmtId="0" fontId="39" fillId="0" borderId="1" xfId="0" applyFont="true" applyFill="true" applyBorder="true" applyAlignment="true">
      <alignment horizontal="center" vertical="center" wrapText="true"/>
    </xf>
    <xf numFmtId="0" fontId="38" fillId="0" borderId="1" xfId="0" applyFont="true" applyFill="true" applyBorder="true" applyAlignment="true">
      <alignment horizontal="center" vertical="center" wrapText="true"/>
    </xf>
    <xf numFmtId="0" fontId="31" fillId="0" borderId="8" xfId="0" applyFont="true" applyBorder="true" applyAlignment="true">
      <alignment horizontal="center" vertical="center" wrapText="true"/>
    </xf>
    <xf numFmtId="0" fontId="39" fillId="0" borderId="1" xfId="0" applyFont="true" applyBorder="true" applyAlignment="true">
      <alignment horizontal="center" vertical="center" wrapText="true"/>
    </xf>
    <xf numFmtId="0" fontId="31" fillId="0" borderId="30" xfId="0" applyFont="true" applyBorder="true" applyAlignment="true">
      <alignment horizontal="center" vertical="center" wrapText="true"/>
    </xf>
    <xf numFmtId="0" fontId="39" fillId="0" borderId="19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24" xfId="0" applyFont="true" applyBorder="true" applyAlignment="true">
      <alignment horizontal="center" vertical="center" wrapText="true"/>
    </xf>
    <xf numFmtId="0" fontId="9" fillId="0" borderId="25" xfId="0" applyFont="true" applyBorder="true" applyAlignment="true">
      <alignment horizontal="center" vertical="center" wrapText="true"/>
    </xf>
    <xf numFmtId="0" fontId="38" fillId="0" borderId="25" xfId="0" applyFont="true" applyBorder="true" applyAlignment="true">
      <alignment horizontal="center" vertical="center" wrapText="true"/>
    </xf>
    <xf numFmtId="0" fontId="39" fillId="0" borderId="25" xfId="0" applyFont="true" applyFill="true" applyBorder="true" applyAlignment="true">
      <alignment horizontal="center" vertical="center" wrapText="true"/>
    </xf>
    <xf numFmtId="0" fontId="38" fillId="0" borderId="25" xfId="0" applyFont="true" applyFill="true" applyBorder="true" applyAlignment="true">
      <alignment horizontal="center" vertical="center" wrapText="true"/>
    </xf>
    <xf numFmtId="0" fontId="38" fillId="0" borderId="3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808080"/>
      <color rgb="00969696"/>
      <color rgb="00D6D6D6"/>
      <color rgb="00FFF687"/>
      <color rgb="00FFF9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H21" sqref="H21"/>
    </sheetView>
  </sheetViews>
  <sheetFormatPr defaultColWidth="9" defaultRowHeight="15.6"/>
  <cols>
    <col min="1" max="1" width="10.6296296296296" style="23" customWidth="true"/>
    <col min="2" max="7" width="8.62962962962963" style="23" customWidth="true"/>
    <col min="8" max="8" width="18.25" style="23" customWidth="true"/>
    <col min="9" max="11" width="10.6296296296296" style="23" customWidth="true"/>
    <col min="12" max="12" width="16.1296296296296" style="24" customWidth="true"/>
    <col min="13" max="13" width="9" style="25"/>
    <col min="14" max="16384" width="9" style="26"/>
  </cols>
  <sheetData>
    <row r="1" s="20" customFormat="true" ht="39.95" customHeight="true" spans="1:1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96"/>
    </row>
    <row r="2" s="20" customFormat="true" ht="27" customHeight="true" spans="1:13">
      <c r="A2" s="276" t="s">
        <v>1</v>
      </c>
      <c r="B2" s="277"/>
      <c r="C2" s="277"/>
      <c r="D2" s="277"/>
      <c r="E2" s="277"/>
      <c r="F2" s="277"/>
      <c r="G2" s="277"/>
      <c r="H2" s="277"/>
      <c r="I2" s="291"/>
      <c r="J2" s="291"/>
      <c r="K2" s="291"/>
      <c r="L2" s="277"/>
      <c r="M2" s="96"/>
    </row>
    <row r="3" s="21" customFormat="true" ht="27.95" customHeight="true" spans="1:13">
      <c r="A3" s="278" t="s">
        <v>2</v>
      </c>
      <c r="B3" s="279" t="s">
        <v>3</v>
      </c>
      <c r="C3" s="279" t="s">
        <v>4</v>
      </c>
      <c r="D3" s="279" t="s">
        <v>5</v>
      </c>
      <c r="E3" s="279"/>
      <c r="F3" s="279" t="s">
        <v>6</v>
      </c>
      <c r="G3" s="279"/>
      <c r="H3" s="279" t="s">
        <v>7</v>
      </c>
      <c r="I3" s="279" t="s">
        <v>8</v>
      </c>
      <c r="J3" s="279" t="s">
        <v>9</v>
      </c>
      <c r="K3" s="279" t="s">
        <v>10</v>
      </c>
      <c r="L3" s="292" t="s">
        <v>11</v>
      </c>
      <c r="M3" s="98"/>
    </row>
    <row r="4" s="21" customFormat="true" ht="27" customHeight="true" spans="1:13">
      <c r="A4" s="280"/>
      <c r="B4" s="281"/>
      <c r="C4" s="281"/>
      <c r="D4" s="281" t="s">
        <v>12</v>
      </c>
      <c r="E4" s="281" t="s">
        <v>13</v>
      </c>
      <c r="F4" s="281" t="s">
        <v>12</v>
      </c>
      <c r="G4" s="281" t="s">
        <v>13</v>
      </c>
      <c r="H4" s="281"/>
      <c r="I4" s="281"/>
      <c r="J4" s="281"/>
      <c r="K4" s="281"/>
      <c r="L4" s="293"/>
      <c r="M4" s="98"/>
    </row>
    <row r="5" s="20" customFormat="true" ht="23.1" customHeight="true" spans="1:13">
      <c r="A5" s="282" t="s">
        <v>14</v>
      </c>
      <c r="B5" s="283">
        <v>9590</v>
      </c>
      <c r="C5" s="283">
        <v>27770</v>
      </c>
      <c r="D5" s="283">
        <v>1523</v>
      </c>
      <c r="E5" s="283">
        <v>3423</v>
      </c>
      <c r="F5" s="283">
        <v>692</v>
      </c>
      <c r="G5" s="283">
        <v>1433</v>
      </c>
      <c r="H5" s="75" t="s">
        <v>15</v>
      </c>
      <c r="I5" s="283">
        <v>14</v>
      </c>
      <c r="J5" s="283">
        <v>6</v>
      </c>
      <c r="K5" s="283">
        <v>3</v>
      </c>
      <c r="L5" s="294">
        <v>9</v>
      </c>
      <c r="M5" s="272"/>
    </row>
    <row r="6" s="20" customFormat="true" ht="23.1" customHeight="true" spans="1:13">
      <c r="A6" s="284" t="s">
        <v>16</v>
      </c>
      <c r="B6" s="285">
        <v>2856</v>
      </c>
      <c r="C6" s="285">
        <v>8256</v>
      </c>
      <c r="D6" s="285">
        <v>782</v>
      </c>
      <c r="E6" s="285">
        <v>2093</v>
      </c>
      <c r="F6" s="285">
        <v>187</v>
      </c>
      <c r="G6" s="285">
        <v>501</v>
      </c>
      <c r="H6" s="160" t="s">
        <v>17</v>
      </c>
      <c r="I6" s="285">
        <v>11</v>
      </c>
      <c r="J6" s="285">
        <v>4</v>
      </c>
      <c r="K6" s="285">
        <v>2</v>
      </c>
      <c r="L6" s="295">
        <v>6</v>
      </c>
      <c r="M6" s="272"/>
    </row>
    <row r="7" s="20" customFormat="true" ht="23.1" customHeight="true" spans="1:13">
      <c r="A7" s="284" t="s">
        <v>18</v>
      </c>
      <c r="B7" s="285">
        <v>9867</v>
      </c>
      <c r="C7" s="285">
        <v>28164</v>
      </c>
      <c r="D7" s="285">
        <v>1693</v>
      </c>
      <c r="E7" s="285">
        <v>3195</v>
      </c>
      <c r="F7" s="285">
        <v>375</v>
      </c>
      <c r="G7" s="285">
        <v>901</v>
      </c>
      <c r="H7" s="160" t="s">
        <v>15</v>
      </c>
      <c r="I7" s="285">
        <v>4</v>
      </c>
      <c r="J7" s="285">
        <v>1</v>
      </c>
      <c r="K7" s="285">
        <v>2</v>
      </c>
      <c r="L7" s="295">
        <v>3</v>
      </c>
      <c r="M7" s="272"/>
    </row>
    <row r="8" s="20" customFormat="true" ht="23.1" customHeight="true" spans="1:13">
      <c r="A8" s="282" t="s">
        <v>19</v>
      </c>
      <c r="B8" s="283">
        <v>11419</v>
      </c>
      <c r="C8" s="283">
        <v>30196</v>
      </c>
      <c r="D8" s="283">
        <v>2387</v>
      </c>
      <c r="E8" s="283">
        <v>6032</v>
      </c>
      <c r="F8" s="283">
        <v>1102</v>
      </c>
      <c r="G8" s="283">
        <v>2850</v>
      </c>
      <c r="H8" s="75" t="s">
        <v>17</v>
      </c>
      <c r="I8" s="283">
        <v>39</v>
      </c>
      <c r="J8" s="283">
        <v>15</v>
      </c>
      <c r="K8" s="283">
        <v>2</v>
      </c>
      <c r="L8" s="294">
        <v>11</v>
      </c>
      <c r="M8" s="272"/>
    </row>
    <row r="9" s="20" customFormat="true" ht="23.1" customHeight="true" spans="1:13">
      <c r="A9" s="32" t="s">
        <v>20</v>
      </c>
      <c r="B9" s="286">
        <v>14988</v>
      </c>
      <c r="C9" s="286">
        <v>43279</v>
      </c>
      <c r="D9" s="286">
        <v>2387</v>
      </c>
      <c r="E9" s="286">
        <v>5540</v>
      </c>
      <c r="F9" s="286">
        <v>534</v>
      </c>
      <c r="G9" s="286">
        <v>1409</v>
      </c>
      <c r="H9" s="251" t="s">
        <v>15</v>
      </c>
      <c r="I9" s="286">
        <v>11</v>
      </c>
      <c r="J9" s="286">
        <v>3</v>
      </c>
      <c r="K9" s="286">
        <v>2</v>
      </c>
      <c r="L9" s="296">
        <v>6</v>
      </c>
      <c r="M9" s="272"/>
    </row>
    <row r="10" s="121" customFormat="true" ht="23.1" customHeight="true" spans="1:13">
      <c r="A10" s="282" t="s">
        <v>21</v>
      </c>
      <c r="B10" s="283">
        <v>11827</v>
      </c>
      <c r="C10" s="283">
        <v>33930</v>
      </c>
      <c r="D10" s="283">
        <v>2479</v>
      </c>
      <c r="E10" s="283">
        <v>5353</v>
      </c>
      <c r="F10" s="283">
        <v>427</v>
      </c>
      <c r="G10" s="286">
        <v>1043</v>
      </c>
      <c r="H10" s="75" t="s">
        <v>17</v>
      </c>
      <c r="I10" s="283">
        <v>16</v>
      </c>
      <c r="J10" s="283">
        <v>7</v>
      </c>
      <c r="K10" s="283">
        <v>3</v>
      </c>
      <c r="L10" s="294">
        <v>5</v>
      </c>
      <c r="M10" s="273"/>
    </row>
    <row r="11" s="121" customFormat="true" ht="23.1" customHeight="true" spans="1:13">
      <c r="A11" s="32" t="s">
        <v>22</v>
      </c>
      <c r="B11" s="283">
        <v>6054</v>
      </c>
      <c r="C11" s="283">
        <v>18080</v>
      </c>
      <c r="D11" s="283">
        <v>1542</v>
      </c>
      <c r="E11" s="283">
        <v>4442</v>
      </c>
      <c r="F11" s="283">
        <v>696</v>
      </c>
      <c r="G11" s="286">
        <v>2003</v>
      </c>
      <c r="H11" s="75" t="s">
        <v>17</v>
      </c>
      <c r="I11" s="283">
        <v>20</v>
      </c>
      <c r="J11" s="283">
        <v>9</v>
      </c>
      <c r="K11" s="283">
        <v>2</v>
      </c>
      <c r="L11" s="294">
        <v>9</v>
      </c>
      <c r="M11" s="273"/>
    </row>
    <row r="12" s="121" customFormat="true" ht="23.1" customHeight="true" spans="1:13">
      <c r="A12" s="282" t="s">
        <v>23</v>
      </c>
      <c r="B12" s="283">
        <v>3226</v>
      </c>
      <c r="C12" s="283">
        <v>9610</v>
      </c>
      <c r="D12" s="283">
        <v>583</v>
      </c>
      <c r="E12" s="283">
        <v>1199</v>
      </c>
      <c r="F12" s="283">
        <v>364</v>
      </c>
      <c r="G12" s="286">
        <v>764</v>
      </c>
      <c r="H12" s="75" t="s">
        <v>15</v>
      </c>
      <c r="I12" s="283">
        <v>4</v>
      </c>
      <c r="J12" s="283">
        <v>2</v>
      </c>
      <c r="K12" s="283">
        <v>2</v>
      </c>
      <c r="L12" s="294">
        <v>2</v>
      </c>
      <c r="M12" s="273"/>
    </row>
    <row r="13" s="121" customFormat="true" ht="23.1" customHeight="true" spans="1:13">
      <c r="A13" s="282" t="s">
        <v>24</v>
      </c>
      <c r="B13" s="283">
        <v>7870</v>
      </c>
      <c r="C13" s="283">
        <v>28048</v>
      </c>
      <c r="D13" s="283">
        <v>2672</v>
      </c>
      <c r="E13" s="283">
        <v>5734</v>
      </c>
      <c r="F13" s="283">
        <v>868</v>
      </c>
      <c r="G13" s="286">
        <v>1855</v>
      </c>
      <c r="H13" s="75" t="s">
        <v>17</v>
      </c>
      <c r="I13" s="283">
        <v>19</v>
      </c>
      <c r="J13" s="283">
        <v>6</v>
      </c>
      <c r="K13" s="283">
        <v>3</v>
      </c>
      <c r="L13" s="294">
        <v>4</v>
      </c>
      <c r="M13" s="273"/>
    </row>
    <row r="14" s="20" customFormat="true" ht="23.1" customHeight="true" spans="1:13">
      <c r="A14" s="282" t="s">
        <v>25</v>
      </c>
      <c r="B14" s="283">
        <v>3057</v>
      </c>
      <c r="C14" s="283">
        <v>8818</v>
      </c>
      <c r="D14" s="283">
        <v>700</v>
      </c>
      <c r="E14" s="283">
        <v>1745</v>
      </c>
      <c r="F14" s="283">
        <v>308</v>
      </c>
      <c r="G14" s="286">
        <v>809</v>
      </c>
      <c r="H14" s="75" t="s">
        <v>17</v>
      </c>
      <c r="I14" s="283">
        <v>12</v>
      </c>
      <c r="J14" s="283">
        <v>4</v>
      </c>
      <c r="K14" s="283">
        <v>2</v>
      </c>
      <c r="L14" s="294">
        <v>9</v>
      </c>
      <c r="M14" s="272"/>
    </row>
    <row r="15" s="20" customFormat="true" ht="23.1" customHeight="true" spans="1:13">
      <c r="A15" s="287" t="s">
        <v>26</v>
      </c>
      <c r="B15" s="288">
        <v>4424</v>
      </c>
      <c r="C15" s="288">
        <v>11095</v>
      </c>
      <c r="D15" s="288">
        <v>799</v>
      </c>
      <c r="E15" s="288">
        <v>1905</v>
      </c>
      <c r="F15" s="288">
        <v>502</v>
      </c>
      <c r="G15" s="288">
        <v>1187</v>
      </c>
      <c r="H15" s="159" t="s">
        <v>17</v>
      </c>
      <c r="I15" s="288">
        <v>16</v>
      </c>
      <c r="J15" s="288">
        <v>8</v>
      </c>
      <c r="K15" s="288">
        <v>4</v>
      </c>
      <c r="L15" s="294">
        <v>7</v>
      </c>
      <c r="M15" s="272"/>
    </row>
    <row r="16" ht="23.1" customHeight="true" spans="1:12">
      <c r="A16" s="287" t="s">
        <v>27</v>
      </c>
      <c r="B16" s="288">
        <v>3488</v>
      </c>
      <c r="C16" s="288">
        <v>9636</v>
      </c>
      <c r="D16" s="288">
        <v>835</v>
      </c>
      <c r="E16" s="288">
        <v>2006</v>
      </c>
      <c r="F16" s="288">
        <v>268</v>
      </c>
      <c r="G16" s="288">
        <v>589</v>
      </c>
      <c r="H16" s="159" t="s">
        <v>17</v>
      </c>
      <c r="I16" s="288">
        <v>16</v>
      </c>
      <c r="J16" s="288">
        <v>7</v>
      </c>
      <c r="K16" s="288">
        <v>2</v>
      </c>
      <c r="L16" s="294">
        <v>8</v>
      </c>
    </row>
    <row r="17" ht="23.1" customHeight="true" spans="1:12">
      <c r="A17" s="284" t="s">
        <v>28</v>
      </c>
      <c r="B17" s="288">
        <v>5023</v>
      </c>
      <c r="C17" s="288">
        <v>13895</v>
      </c>
      <c r="D17" s="288">
        <v>1218</v>
      </c>
      <c r="E17" s="288">
        <v>2871</v>
      </c>
      <c r="F17" s="288">
        <v>279</v>
      </c>
      <c r="G17" s="288">
        <v>660</v>
      </c>
      <c r="H17" s="159" t="s">
        <v>17</v>
      </c>
      <c r="I17" s="288">
        <v>17</v>
      </c>
      <c r="J17" s="288">
        <v>8</v>
      </c>
      <c r="K17" s="288">
        <v>2</v>
      </c>
      <c r="L17" s="294">
        <v>8</v>
      </c>
    </row>
    <row r="18" ht="23.1" customHeight="true" spans="1:12">
      <c r="A18" s="289" t="s">
        <v>29</v>
      </c>
      <c r="B18" s="290">
        <f t="shared" ref="B18:G18" si="0">SUM(B5:B17)</f>
        <v>93689</v>
      </c>
      <c r="C18" s="290">
        <f t="shared" si="0"/>
        <v>270777</v>
      </c>
      <c r="D18" s="290">
        <f t="shared" si="0"/>
        <v>19600</v>
      </c>
      <c r="E18" s="290">
        <f t="shared" si="0"/>
        <v>45538</v>
      </c>
      <c r="F18" s="290">
        <f t="shared" si="0"/>
        <v>6602</v>
      </c>
      <c r="G18" s="290">
        <f t="shared" si="0"/>
        <v>16004</v>
      </c>
      <c r="H18" s="290"/>
      <c r="I18" s="290">
        <f t="shared" ref="I18:L18" si="1">SUM(I5:I17)</f>
        <v>199</v>
      </c>
      <c r="J18" s="290">
        <f t="shared" si="1"/>
        <v>80</v>
      </c>
      <c r="K18" s="290">
        <f t="shared" si="1"/>
        <v>31</v>
      </c>
      <c r="L18" s="297">
        <f t="shared" si="1"/>
        <v>87</v>
      </c>
    </row>
  </sheetData>
  <mergeCells count="12">
    <mergeCell ref="A1:L1"/>
    <mergeCell ref="A2:L2"/>
    <mergeCell ref="D3:E3"/>
    <mergeCell ref="F3:G3"/>
    <mergeCell ref="A3:A4"/>
    <mergeCell ref="B3:B4"/>
    <mergeCell ref="C3:C4"/>
    <mergeCell ref="H3:H4"/>
    <mergeCell ref="I3:I4"/>
    <mergeCell ref="J3:J4"/>
    <mergeCell ref="K3:K4"/>
    <mergeCell ref="L3:L4"/>
  </mergeCells>
  <printOptions horizontalCentered="true"/>
  <pageMargins left="0.747916666666667" right="0.747916666666667" top="0.984027777777778" bottom="0.786805555555556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xSplit="11" ySplit="3" topLeftCell="L4" activePane="bottomRight" state="frozen"/>
      <selection/>
      <selection pane="topRight"/>
      <selection pane="bottomLeft"/>
      <selection pane="bottomRight" activeCell="H21" sqref="H21:H23"/>
    </sheetView>
  </sheetViews>
  <sheetFormatPr defaultColWidth="9" defaultRowHeight="16.2"/>
  <cols>
    <col min="1" max="1" width="8.87962962962963" style="22" customWidth="true"/>
    <col min="2" max="2" width="6.12962962962963" style="22" customWidth="true"/>
    <col min="3" max="6" width="9.62962962962963" style="23" customWidth="true"/>
    <col min="7" max="10" width="6.62962962962963" style="23" customWidth="true"/>
    <col min="11" max="11" width="11.25" style="24" customWidth="true"/>
    <col min="12" max="12" width="9" style="25"/>
    <col min="13" max="16384" width="9" style="26"/>
  </cols>
  <sheetData>
    <row r="1" s="20" customFormat="true" ht="54" customHeight="true" spans="1:12">
      <c r="A1" s="27" t="s">
        <v>367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96"/>
    </row>
    <row r="2" s="21" customFormat="true" ht="35.1" customHeight="true" spans="1:12">
      <c r="A2" s="28" t="s">
        <v>2</v>
      </c>
      <c r="B2" s="29" t="s">
        <v>138</v>
      </c>
      <c r="C2" s="30" t="s">
        <v>486</v>
      </c>
      <c r="D2" s="31"/>
      <c r="E2" s="31"/>
      <c r="F2" s="72"/>
      <c r="G2" s="73" t="s">
        <v>5</v>
      </c>
      <c r="H2" s="73"/>
      <c r="I2" s="73" t="s">
        <v>487</v>
      </c>
      <c r="J2" s="73"/>
      <c r="K2" s="97" t="s">
        <v>141</v>
      </c>
      <c r="L2" s="98"/>
    </row>
    <row r="3" s="21" customFormat="true" ht="23.1" customHeight="true" spans="1:12">
      <c r="A3" s="32"/>
      <c r="B3" s="33"/>
      <c r="C3" s="34"/>
      <c r="D3" s="35"/>
      <c r="E3" s="35"/>
      <c r="F3" s="74"/>
      <c r="G3" s="75" t="s">
        <v>12</v>
      </c>
      <c r="H3" s="75" t="s">
        <v>13</v>
      </c>
      <c r="I3" s="75" t="s">
        <v>12</v>
      </c>
      <c r="J3" s="75" t="s">
        <v>13</v>
      </c>
      <c r="K3" s="99"/>
      <c r="L3" s="98"/>
    </row>
    <row r="4" s="21" customFormat="true" ht="18" customHeight="true" spans="1:12">
      <c r="A4" s="36" t="s">
        <v>146</v>
      </c>
      <c r="B4" s="37" t="s">
        <v>488</v>
      </c>
      <c r="C4" s="38"/>
      <c r="D4" s="39"/>
      <c r="E4" s="39"/>
      <c r="F4" s="76"/>
      <c r="G4" s="77">
        <v>7748</v>
      </c>
      <c r="H4" s="77">
        <v>19228</v>
      </c>
      <c r="I4" s="77">
        <v>1091</v>
      </c>
      <c r="J4" s="77">
        <v>2791</v>
      </c>
      <c r="K4" s="100"/>
      <c r="L4" s="98"/>
    </row>
    <row r="5" s="21" customFormat="true" ht="18" customHeight="true" spans="1:12">
      <c r="A5" s="40" t="s">
        <v>16</v>
      </c>
      <c r="B5" s="41">
        <v>7</v>
      </c>
      <c r="C5" s="42" t="s">
        <v>369</v>
      </c>
      <c r="D5" s="43" t="s">
        <v>370</v>
      </c>
      <c r="E5" s="43" t="s">
        <v>371</v>
      </c>
      <c r="F5" s="43" t="s">
        <v>372</v>
      </c>
      <c r="G5" s="78">
        <v>533</v>
      </c>
      <c r="H5" s="78">
        <v>1468</v>
      </c>
      <c r="I5" s="78">
        <v>20</v>
      </c>
      <c r="J5" s="78">
        <v>78</v>
      </c>
      <c r="K5" s="101" t="s">
        <v>253</v>
      </c>
      <c r="L5" s="98"/>
    </row>
    <row r="6" s="21" customFormat="true" ht="18" customHeight="true" spans="1:12">
      <c r="A6" s="44"/>
      <c r="B6" s="45"/>
      <c r="C6" s="43" t="s">
        <v>373</v>
      </c>
      <c r="D6" s="43" t="s">
        <v>374</v>
      </c>
      <c r="E6" s="43" t="s">
        <v>375</v>
      </c>
      <c r="F6" s="43"/>
      <c r="G6" s="79"/>
      <c r="H6" s="79"/>
      <c r="I6" s="79"/>
      <c r="J6" s="79"/>
      <c r="K6" s="102"/>
      <c r="L6" s="98"/>
    </row>
    <row r="7" s="21" customFormat="true" ht="18" customHeight="true" spans="1:12">
      <c r="A7" s="40" t="s">
        <v>14</v>
      </c>
      <c r="B7" s="41">
        <v>8</v>
      </c>
      <c r="C7" s="46" t="s">
        <v>376</v>
      </c>
      <c r="D7" s="46" t="s">
        <v>377</v>
      </c>
      <c r="E7" s="46" t="s">
        <v>378</v>
      </c>
      <c r="F7" s="46" t="s">
        <v>379</v>
      </c>
      <c r="G7" s="80">
        <v>392</v>
      </c>
      <c r="H7" s="80">
        <v>986</v>
      </c>
      <c r="I7" s="80">
        <v>19</v>
      </c>
      <c r="J7" s="80">
        <v>46</v>
      </c>
      <c r="K7" s="103"/>
      <c r="L7" s="98"/>
    </row>
    <row r="8" s="21" customFormat="true" ht="18" customHeight="true" spans="1:12">
      <c r="A8" s="44"/>
      <c r="B8" s="45"/>
      <c r="C8" s="46" t="s">
        <v>380</v>
      </c>
      <c r="D8" s="46" t="s">
        <v>381</v>
      </c>
      <c r="E8" s="46" t="s">
        <v>382</v>
      </c>
      <c r="F8" s="46" t="s">
        <v>383</v>
      </c>
      <c r="G8" s="81"/>
      <c r="H8" s="81"/>
      <c r="I8" s="81"/>
      <c r="J8" s="81"/>
      <c r="K8" s="104"/>
      <c r="L8" s="98"/>
    </row>
    <row r="9" s="21" customFormat="true" ht="18" customHeight="true" spans="1:12">
      <c r="A9" s="47" t="s">
        <v>18</v>
      </c>
      <c r="B9" s="48">
        <v>3</v>
      </c>
      <c r="C9" s="49" t="s">
        <v>384</v>
      </c>
      <c r="D9" s="49" t="s">
        <v>385</v>
      </c>
      <c r="E9" s="49" t="s">
        <v>386</v>
      </c>
      <c r="F9" s="49"/>
      <c r="G9" s="82">
        <v>305</v>
      </c>
      <c r="H9" s="82">
        <v>541</v>
      </c>
      <c r="I9" s="82">
        <v>104</v>
      </c>
      <c r="J9" s="82">
        <v>224</v>
      </c>
      <c r="K9" s="105"/>
      <c r="L9" s="98"/>
    </row>
    <row r="10" s="21" customFormat="true" ht="18" customHeight="true" spans="1:12">
      <c r="A10" s="40" t="s">
        <v>19</v>
      </c>
      <c r="B10" s="41">
        <v>24</v>
      </c>
      <c r="C10" s="50" t="s">
        <v>387</v>
      </c>
      <c r="D10" s="50" t="s">
        <v>388</v>
      </c>
      <c r="E10" s="50" t="s">
        <v>389</v>
      </c>
      <c r="F10" s="50" t="s">
        <v>390</v>
      </c>
      <c r="G10" s="83">
        <v>1542</v>
      </c>
      <c r="H10" s="83">
        <v>3978</v>
      </c>
      <c r="I10" s="83">
        <v>302</v>
      </c>
      <c r="J10" s="83">
        <v>889</v>
      </c>
      <c r="K10" s="106" t="s">
        <v>253</v>
      </c>
      <c r="L10" s="98"/>
    </row>
    <row r="11" s="21" customFormat="true" ht="18" customHeight="true" spans="1:12">
      <c r="A11" s="51"/>
      <c r="B11" s="52"/>
      <c r="C11" s="50" t="s">
        <v>391</v>
      </c>
      <c r="D11" s="50" t="s">
        <v>392</v>
      </c>
      <c r="E11" s="50" t="s">
        <v>393</v>
      </c>
      <c r="F11" s="50" t="s">
        <v>394</v>
      </c>
      <c r="G11" s="84"/>
      <c r="H11" s="84"/>
      <c r="I11" s="84"/>
      <c r="J11" s="84"/>
      <c r="K11" s="107"/>
      <c r="L11" s="98"/>
    </row>
    <row r="12" s="21" customFormat="true" ht="18" customHeight="true" spans="1:12">
      <c r="A12" s="51"/>
      <c r="B12" s="52"/>
      <c r="C12" s="50" t="s">
        <v>395</v>
      </c>
      <c r="D12" s="50" t="s">
        <v>396</v>
      </c>
      <c r="E12" s="50" t="s">
        <v>397</v>
      </c>
      <c r="F12" s="50" t="s">
        <v>398</v>
      </c>
      <c r="G12" s="84"/>
      <c r="H12" s="84"/>
      <c r="I12" s="84"/>
      <c r="J12" s="84"/>
      <c r="K12" s="107"/>
      <c r="L12" s="98"/>
    </row>
    <row r="13" s="21" customFormat="true" ht="18" customHeight="true" spans="1:12">
      <c r="A13" s="51"/>
      <c r="B13" s="52"/>
      <c r="C13" s="50" t="s">
        <v>399</v>
      </c>
      <c r="D13" s="50" t="s">
        <v>400</v>
      </c>
      <c r="E13" s="50" t="s">
        <v>401</v>
      </c>
      <c r="F13" s="50" t="s">
        <v>402</v>
      </c>
      <c r="G13" s="84"/>
      <c r="H13" s="84"/>
      <c r="I13" s="84"/>
      <c r="J13" s="84"/>
      <c r="K13" s="107"/>
      <c r="L13" s="98"/>
    </row>
    <row r="14" s="21" customFormat="true" ht="18" customHeight="true" spans="1:12">
      <c r="A14" s="51"/>
      <c r="B14" s="52"/>
      <c r="C14" s="50" t="s">
        <v>403</v>
      </c>
      <c r="D14" s="50" t="s">
        <v>404</v>
      </c>
      <c r="E14" s="50" t="s">
        <v>405</v>
      </c>
      <c r="F14" s="50" t="s">
        <v>406</v>
      </c>
      <c r="G14" s="84"/>
      <c r="H14" s="84"/>
      <c r="I14" s="84"/>
      <c r="J14" s="84"/>
      <c r="K14" s="107"/>
      <c r="L14" s="98"/>
    </row>
    <row r="15" s="21" customFormat="true" ht="18" customHeight="true" spans="1:12">
      <c r="A15" s="44"/>
      <c r="B15" s="45"/>
      <c r="C15" s="50" t="s">
        <v>407</v>
      </c>
      <c r="D15" s="50" t="s">
        <v>408</v>
      </c>
      <c r="E15" s="50" t="s">
        <v>409</v>
      </c>
      <c r="F15" s="50" t="s">
        <v>410</v>
      </c>
      <c r="G15" s="85"/>
      <c r="H15" s="85"/>
      <c r="I15" s="85"/>
      <c r="J15" s="85"/>
      <c r="K15" s="108"/>
      <c r="L15" s="98"/>
    </row>
    <row r="16" ht="18" customHeight="true" spans="1:11">
      <c r="A16" s="40" t="s">
        <v>20</v>
      </c>
      <c r="B16" s="41">
        <v>8</v>
      </c>
      <c r="C16" s="53" t="s">
        <v>411</v>
      </c>
      <c r="D16" s="53" t="s">
        <v>412</v>
      </c>
      <c r="E16" s="53" t="s">
        <v>413</v>
      </c>
      <c r="F16" s="53" t="s">
        <v>414</v>
      </c>
      <c r="G16" s="86">
        <v>648</v>
      </c>
      <c r="H16" s="86">
        <v>1734</v>
      </c>
      <c r="I16" s="86">
        <v>136</v>
      </c>
      <c r="J16" s="86">
        <v>344</v>
      </c>
      <c r="K16" s="109"/>
    </row>
    <row r="17" ht="18" customHeight="true" spans="1:11">
      <c r="A17" s="44"/>
      <c r="B17" s="45"/>
      <c r="C17" s="53" t="s">
        <v>415</v>
      </c>
      <c r="D17" s="53" t="s">
        <v>416</v>
      </c>
      <c r="E17" s="53" t="s">
        <v>417</v>
      </c>
      <c r="F17" s="53" t="s">
        <v>418</v>
      </c>
      <c r="G17" s="87"/>
      <c r="H17" s="87"/>
      <c r="I17" s="87"/>
      <c r="J17" s="87"/>
      <c r="K17" s="110"/>
    </row>
    <row r="18" ht="18" customHeight="true" spans="1:11">
      <c r="A18" s="54" t="s">
        <v>21</v>
      </c>
      <c r="B18" s="55">
        <v>9</v>
      </c>
      <c r="C18" s="56" t="s">
        <v>419</v>
      </c>
      <c r="D18" s="57" t="s">
        <v>420</v>
      </c>
      <c r="E18" s="57" t="s">
        <v>421</v>
      </c>
      <c r="F18" s="57" t="s">
        <v>422</v>
      </c>
      <c r="G18" s="83">
        <v>320</v>
      </c>
      <c r="H18" s="83">
        <v>733</v>
      </c>
      <c r="I18" s="83">
        <v>65</v>
      </c>
      <c r="J18" s="83">
        <v>175</v>
      </c>
      <c r="K18" s="106"/>
    </row>
    <row r="19" ht="18" customHeight="true" spans="1:11">
      <c r="A19" s="58"/>
      <c r="B19" s="59"/>
      <c r="C19" s="57" t="s">
        <v>423</v>
      </c>
      <c r="D19" s="57" t="s">
        <v>424</v>
      </c>
      <c r="E19" s="57" t="s">
        <v>425</v>
      </c>
      <c r="F19" s="57" t="s">
        <v>426</v>
      </c>
      <c r="G19" s="84"/>
      <c r="H19" s="84"/>
      <c r="I19" s="84"/>
      <c r="J19" s="84"/>
      <c r="K19" s="107"/>
    </row>
    <row r="20" ht="18" customHeight="true" spans="1:11">
      <c r="A20" s="60"/>
      <c r="B20" s="61"/>
      <c r="C20" s="57" t="s">
        <v>427</v>
      </c>
      <c r="D20" s="57"/>
      <c r="E20" s="57"/>
      <c r="F20" s="57"/>
      <c r="G20" s="85"/>
      <c r="H20" s="85"/>
      <c r="I20" s="85"/>
      <c r="J20" s="85"/>
      <c r="K20" s="108"/>
    </row>
    <row r="21" ht="18" customHeight="true" spans="1:11">
      <c r="A21" s="54" t="s">
        <v>22</v>
      </c>
      <c r="B21" s="55">
        <v>11</v>
      </c>
      <c r="C21" s="43" t="s">
        <v>428</v>
      </c>
      <c r="D21" s="43" t="s">
        <v>429</v>
      </c>
      <c r="E21" s="43" t="s">
        <v>430</v>
      </c>
      <c r="F21" s="43" t="s">
        <v>431</v>
      </c>
      <c r="G21" s="55">
        <v>784</v>
      </c>
      <c r="H21" s="55">
        <v>2274</v>
      </c>
      <c r="I21" s="55">
        <v>0</v>
      </c>
      <c r="J21" s="55">
        <v>0</v>
      </c>
      <c r="K21" s="111" t="s">
        <v>253</v>
      </c>
    </row>
    <row r="22" ht="18" customHeight="true" spans="1:11">
      <c r="A22" s="58"/>
      <c r="B22" s="59"/>
      <c r="C22" s="43" t="s">
        <v>432</v>
      </c>
      <c r="D22" s="43" t="s">
        <v>433</v>
      </c>
      <c r="E22" s="43" t="s">
        <v>434</v>
      </c>
      <c r="F22" s="43" t="s">
        <v>435</v>
      </c>
      <c r="G22" s="59"/>
      <c r="H22" s="59"/>
      <c r="I22" s="59"/>
      <c r="J22" s="59"/>
      <c r="K22" s="112"/>
    </row>
    <row r="23" ht="18" customHeight="true" spans="1:11">
      <c r="A23" s="60"/>
      <c r="B23" s="61"/>
      <c r="C23" s="43" t="s">
        <v>436</v>
      </c>
      <c r="D23" s="43" t="s">
        <v>437</v>
      </c>
      <c r="E23" s="43" t="s">
        <v>438</v>
      </c>
      <c r="F23" s="43"/>
      <c r="G23" s="61"/>
      <c r="H23" s="61"/>
      <c r="I23" s="61"/>
      <c r="J23" s="61"/>
      <c r="K23" s="113"/>
    </row>
    <row r="24" ht="18" customHeight="true" spans="1:11">
      <c r="A24" s="62" t="s">
        <v>23</v>
      </c>
      <c r="B24" s="63">
        <v>2</v>
      </c>
      <c r="C24" s="64" t="s">
        <v>439</v>
      </c>
      <c r="D24" s="64" t="s">
        <v>440</v>
      </c>
      <c r="E24" s="64"/>
      <c r="F24" s="64"/>
      <c r="G24" s="88">
        <v>201</v>
      </c>
      <c r="H24" s="88">
        <v>396</v>
      </c>
      <c r="I24" s="88">
        <v>110</v>
      </c>
      <c r="J24" s="88">
        <v>209</v>
      </c>
      <c r="K24" s="105"/>
    </row>
    <row r="25" ht="18" customHeight="true" spans="1:11">
      <c r="A25" s="54" t="s">
        <v>24</v>
      </c>
      <c r="B25" s="55">
        <v>13</v>
      </c>
      <c r="C25" s="65" t="s">
        <v>441</v>
      </c>
      <c r="D25" s="65" t="s">
        <v>442</v>
      </c>
      <c r="E25" s="65" t="s">
        <v>443</v>
      </c>
      <c r="F25" s="65" t="s">
        <v>444</v>
      </c>
      <c r="G25" s="89">
        <v>912</v>
      </c>
      <c r="H25" s="89">
        <v>2010</v>
      </c>
      <c r="I25" s="89">
        <v>229</v>
      </c>
      <c r="J25" s="89">
        <v>557</v>
      </c>
      <c r="K25" s="114" t="s">
        <v>253</v>
      </c>
    </row>
    <row r="26" ht="18" customHeight="true" spans="1:11">
      <c r="A26" s="58"/>
      <c r="B26" s="59"/>
      <c r="C26" s="65" t="s">
        <v>445</v>
      </c>
      <c r="D26" s="65" t="s">
        <v>446</v>
      </c>
      <c r="E26" s="65" t="s">
        <v>447</v>
      </c>
      <c r="F26" s="65" t="s">
        <v>448</v>
      </c>
      <c r="G26" s="90"/>
      <c r="H26" s="90"/>
      <c r="I26" s="90"/>
      <c r="J26" s="90"/>
      <c r="K26" s="115"/>
    </row>
    <row r="27" ht="18" customHeight="true" spans="1:11">
      <c r="A27" s="58"/>
      <c r="B27" s="59"/>
      <c r="C27" s="65" t="s">
        <v>449</v>
      </c>
      <c r="D27" s="65" t="s">
        <v>450</v>
      </c>
      <c r="E27" s="65" t="s">
        <v>451</v>
      </c>
      <c r="F27" s="65" t="s">
        <v>452</v>
      </c>
      <c r="G27" s="90"/>
      <c r="H27" s="90"/>
      <c r="I27" s="90"/>
      <c r="J27" s="90"/>
      <c r="K27" s="115"/>
    </row>
    <row r="28" ht="18" customHeight="true" spans="1:11">
      <c r="A28" s="60"/>
      <c r="B28" s="61"/>
      <c r="C28" s="65" t="s">
        <v>453</v>
      </c>
      <c r="D28" s="65"/>
      <c r="E28" s="65"/>
      <c r="F28" s="65"/>
      <c r="G28" s="91"/>
      <c r="H28" s="91"/>
      <c r="I28" s="91"/>
      <c r="J28" s="91"/>
      <c r="K28" s="116"/>
    </row>
    <row r="29" ht="18" customHeight="true" spans="1:11">
      <c r="A29" s="54" t="s">
        <v>25</v>
      </c>
      <c r="B29" s="55">
        <v>8</v>
      </c>
      <c r="C29" s="66" t="s">
        <v>454</v>
      </c>
      <c r="D29" s="66" t="s">
        <v>408</v>
      </c>
      <c r="E29" s="66" t="s">
        <v>347</v>
      </c>
      <c r="F29" s="66" t="s">
        <v>455</v>
      </c>
      <c r="G29" s="92">
        <v>433</v>
      </c>
      <c r="H29" s="92">
        <v>1054</v>
      </c>
      <c r="I29" s="92">
        <v>66</v>
      </c>
      <c r="J29" s="92">
        <v>172</v>
      </c>
      <c r="K29" s="117" t="s">
        <v>253</v>
      </c>
    </row>
    <row r="30" ht="18" customHeight="true" spans="1:11">
      <c r="A30" s="58"/>
      <c r="B30" s="59"/>
      <c r="C30" s="66" t="s">
        <v>456</v>
      </c>
      <c r="D30" s="66" t="s">
        <v>457</v>
      </c>
      <c r="E30" s="66" t="s">
        <v>458</v>
      </c>
      <c r="F30" s="66" t="s">
        <v>459</v>
      </c>
      <c r="G30" s="93"/>
      <c r="H30" s="93"/>
      <c r="I30" s="93"/>
      <c r="J30" s="93"/>
      <c r="K30" s="118"/>
    </row>
    <row r="31" ht="18" customHeight="true" spans="1:11">
      <c r="A31" s="54" t="s">
        <v>26</v>
      </c>
      <c r="B31" s="55">
        <v>8</v>
      </c>
      <c r="C31" s="64" t="s">
        <v>460</v>
      </c>
      <c r="D31" s="64" t="s">
        <v>461</v>
      </c>
      <c r="E31" s="64" t="s">
        <v>462</v>
      </c>
      <c r="F31" s="64" t="s">
        <v>463</v>
      </c>
      <c r="G31" s="83">
        <v>256</v>
      </c>
      <c r="H31" s="83">
        <v>600</v>
      </c>
      <c r="I31" s="83">
        <v>15</v>
      </c>
      <c r="J31" s="83">
        <v>24</v>
      </c>
      <c r="K31" s="117" t="s">
        <v>253</v>
      </c>
    </row>
    <row r="32" ht="18" customHeight="true" spans="1:11">
      <c r="A32" s="58"/>
      <c r="B32" s="59"/>
      <c r="C32" s="64" t="s">
        <v>464</v>
      </c>
      <c r="D32" s="64" t="s">
        <v>465</v>
      </c>
      <c r="E32" s="64" t="s">
        <v>466</v>
      </c>
      <c r="F32" s="67" t="s">
        <v>467</v>
      </c>
      <c r="G32" s="85"/>
      <c r="H32" s="85"/>
      <c r="I32" s="85"/>
      <c r="J32" s="85"/>
      <c r="K32" s="118"/>
    </row>
    <row r="33" ht="18" customHeight="true" spans="1:11">
      <c r="A33" s="54" t="s">
        <v>27</v>
      </c>
      <c r="B33" s="55">
        <v>9</v>
      </c>
      <c r="C33" s="64" t="s">
        <v>468</v>
      </c>
      <c r="D33" s="64" t="s">
        <v>469</v>
      </c>
      <c r="E33" s="64" t="s">
        <v>470</v>
      </c>
      <c r="F33" s="64" t="s">
        <v>471</v>
      </c>
      <c r="G33" s="83">
        <v>577</v>
      </c>
      <c r="H33" s="83">
        <v>1461</v>
      </c>
      <c r="I33" s="83">
        <v>10</v>
      </c>
      <c r="J33" s="83">
        <v>44</v>
      </c>
      <c r="K33" s="106"/>
    </row>
    <row r="34" ht="18" customHeight="true" spans="1:11">
      <c r="A34" s="58"/>
      <c r="B34" s="59"/>
      <c r="C34" s="64" t="s">
        <v>472</v>
      </c>
      <c r="D34" s="64" t="s">
        <v>473</v>
      </c>
      <c r="E34" s="64" t="s">
        <v>474</v>
      </c>
      <c r="F34" s="64" t="s">
        <v>475</v>
      </c>
      <c r="G34" s="84"/>
      <c r="H34" s="84"/>
      <c r="I34" s="84"/>
      <c r="J34" s="84"/>
      <c r="K34" s="107"/>
    </row>
    <row r="35" ht="18" customHeight="true" spans="1:11">
      <c r="A35" s="58"/>
      <c r="B35" s="59"/>
      <c r="C35" s="67" t="s">
        <v>476</v>
      </c>
      <c r="D35" s="64"/>
      <c r="E35" s="64"/>
      <c r="F35" s="64"/>
      <c r="G35" s="85"/>
      <c r="H35" s="85"/>
      <c r="I35" s="85"/>
      <c r="J35" s="85"/>
      <c r="K35" s="108"/>
    </row>
    <row r="36" ht="18" customHeight="true" spans="1:11">
      <c r="A36" s="54" t="s">
        <v>28</v>
      </c>
      <c r="B36" s="55">
        <v>9</v>
      </c>
      <c r="C36" s="68" t="s">
        <v>477</v>
      </c>
      <c r="D36" s="64" t="s">
        <v>478</v>
      </c>
      <c r="E36" s="64" t="s">
        <v>479</v>
      </c>
      <c r="F36" s="64" t="s">
        <v>480</v>
      </c>
      <c r="G36" s="78">
        <v>845</v>
      </c>
      <c r="H36" s="78">
        <v>1993</v>
      </c>
      <c r="I36" s="78">
        <v>15</v>
      </c>
      <c r="J36" s="78">
        <v>29</v>
      </c>
      <c r="K36" s="101" t="s">
        <v>253</v>
      </c>
    </row>
    <row r="37" ht="18" customHeight="true" spans="1:11">
      <c r="A37" s="58"/>
      <c r="B37" s="59"/>
      <c r="C37" s="66" t="s">
        <v>481</v>
      </c>
      <c r="D37" s="64" t="s">
        <v>482</v>
      </c>
      <c r="E37" s="64" t="s">
        <v>483</v>
      </c>
      <c r="F37" s="64" t="s">
        <v>484</v>
      </c>
      <c r="G37" s="94"/>
      <c r="H37" s="94"/>
      <c r="I37" s="94"/>
      <c r="J37" s="94"/>
      <c r="K37" s="119"/>
    </row>
    <row r="38" ht="18" customHeight="true" spans="1:11">
      <c r="A38" s="69"/>
      <c r="B38" s="70"/>
      <c r="C38" s="71" t="s">
        <v>485</v>
      </c>
      <c r="D38" s="71"/>
      <c r="E38" s="71"/>
      <c r="F38" s="71"/>
      <c r="G38" s="95"/>
      <c r="H38" s="95"/>
      <c r="I38" s="95"/>
      <c r="J38" s="95"/>
      <c r="K38" s="120"/>
    </row>
  </sheetData>
  <mergeCells count="85">
    <mergeCell ref="A1:K1"/>
    <mergeCell ref="G2:H2"/>
    <mergeCell ref="I2:J2"/>
    <mergeCell ref="C4:F4"/>
    <mergeCell ref="A2:A3"/>
    <mergeCell ref="A5:A6"/>
    <mergeCell ref="A7:A8"/>
    <mergeCell ref="A10:A15"/>
    <mergeCell ref="A16:A17"/>
    <mergeCell ref="A18:A20"/>
    <mergeCell ref="A21:A23"/>
    <mergeCell ref="A25:A28"/>
    <mergeCell ref="A29:A30"/>
    <mergeCell ref="A31:A32"/>
    <mergeCell ref="A33:A35"/>
    <mergeCell ref="A36:A38"/>
    <mergeCell ref="B2:B3"/>
    <mergeCell ref="B5:B6"/>
    <mergeCell ref="B7:B8"/>
    <mergeCell ref="B10:B15"/>
    <mergeCell ref="B16:B17"/>
    <mergeCell ref="B18:B20"/>
    <mergeCell ref="B21:B23"/>
    <mergeCell ref="B25:B28"/>
    <mergeCell ref="B29:B30"/>
    <mergeCell ref="B31:B32"/>
    <mergeCell ref="B33:B35"/>
    <mergeCell ref="B36:B38"/>
    <mergeCell ref="G5:G6"/>
    <mergeCell ref="G7:G8"/>
    <mergeCell ref="G10:G15"/>
    <mergeCell ref="G16:G17"/>
    <mergeCell ref="G18:G20"/>
    <mergeCell ref="G21:G23"/>
    <mergeCell ref="G25:G28"/>
    <mergeCell ref="G29:G30"/>
    <mergeCell ref="G31:G32"/>
    <mergeCell ref="G33:G35"/>
    <mergeCell ref="G36:G38"/>
    <mergeCell ref="H5:H6"/>
    <mergeCell ref="H7:H8"/>
    <mergeCell ref="H10:H15"/>
    <mergeCell ref="H16:H17"/>
    <mergeCell ref="H18:H20"/>
    <mergeCell ref="H21:H23"/>
    <mergeCell ref="H25:H28"/>
    <mergeCell ref="H29:H30"/>
    <mergeCell ref="H31:H32"/>
    <mergeCell ref="H33:H35"/>
    <mergeCell ref="H36:H38"/>
    <mergeCell ref="I5:I6"/>
    <mergeCell ref="I7:I8"/>
    <mergeCell ref="I10:I15"/>
    <mergeCell ref="I16:I17"/>
    <mergeCell ref="I18:I20"/>
    <mergeCell ref="I21:I23"/>
    <mergeCell ref="I25:I28"/>
    <mergeCell ref="I29:I30"/>
    <mergeCell ref="I31:I32"/>
    <mergeCell ref="I33:I35"/>
    <mergeCell ref="I36:I38"/>
    <mergeCell ref="J5:J6"/>
    <mergeCell ref="J7:J8"/>
    <mergeCell ref="J10:J15"/>
    <mergeCell ref="J16:J17"/>
    <mergeCell ref="J18:J20"/>
    <mergeCell ref="J21:J23"/>
    <mergeCell ref="J25:J28"/>
    <mergeCell ref="J29:J30"/>
    <mergeCell ref="J31:J32"/>
    <mergeCell ref="J33:J35"/>
    <mergeCell ref="J36:J38"/>
    <mergeCell ref="K2:K3"/>
    <mergeCell ref="K5:K6"/>
    <mergeCell ref="K7:K8"/>
    <mergeCell ref="K10:K15"/>
    <mergeCell ref="K16:K17"/>
    <mergeCell ref="K18:K20"/>
    <mergeCell ref="K21:K23"/>
    <mergeCell ref="K25:K28"/>
    <mergeCell ref="K29:K30"/>
    <mergeCell ref="K31:K32"/>
    <mergeCell ref="K33:K35"/>
    <mergeCell ref="K36:K38"/>
    <mergeCell ref="C2:F3"/>
  </mergeCells>
  <printOptions horizontalCentered="true"/>
  <pageMargins left="0.747916666666667" right="0.747916666666667" top="0.984027777777778" bottom="0.786805555555556" header="0.511805555555556" footer="0.511805555555556"/>
  <pageSetup paperSize="9" scale="9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5" sqref="K5"/>
    </sheetView>
  </sheetViews>
  <sheetFormatPr defaultColWidth="9" defaultRowHeight="13.8"/>
  <cols>
    <col min="1" max="1" width="17.1296296296296" customWidth="true"/>
    <col min="2" max="2" width="24.5" hidden="true" customWidth="true"/>
    <col min="3" max="3" width="20.5" customWidth="true"/>
    <col min="4" max="4" width="18.25" customWidth="true"/>
    <col min="5" max="5" width="18.75" customWidth="true"/>
    <col min="6" max="6" width="18.8796296296296" customWidth="true"/>
    <col min="7" max="7" width="17.1296296296296" customWidth="true"/>
    <col min="8" max="8" width="17.75" customWidth="true"/>
  </cols>
  <sheetData>
    <row r="1" ht="45" customHeight="true" spans="1:8">
      <c r="A1" s="4" t="s">
        <v>489</v>
      </c>
      <c r="B1" s="4"/>
      <c r="C1" s="4"/>
      <c r="D1" s="4"/>
      <c r="E1" s="4"/>
      <c r="F1" s="4"/>
      <c r="G1" s="4"/>
      <c r="H1" s="4"/>
    </row>
    <row r="2" ht="15.95" customHeight="true" spans="1:6">
      <c r="A2" s="4"/>
      <c r="B2" s="4"/>
      <c r="C2" s="4"/>
      <c r="D2" s="5"/>
      <c r="E2" s="5"/>
      <c r="F2" s="5"/>
    </row>
    <row r="3" ht="32" customHeight="true" spans="1:8">
      <c r="A3" s="6" t="s">
        <v>490</v>
      </c>
      <c r="B3" s="6" t="s">
        <v>491</v>
      </c>
      <c r="C3" s="6"/>
      <c r="D3" s="6" t="s">
        <v>492</v>
      </c>
      <c r="E3" s="6" t="s">
        <v>493</v>
      </c>
      <c r="F3" s="12" t="s">
        <v>494</v>
      </c>
      <c r="G3" s="13" t="s">
        <v>495</v>
      </c>
      <c r="H3" s="12" t="s">
        <v>163</v>
      </c>
    </row>
    <row r="4" ht="32" customHeight="true" spans="1:8">
      <c r="A4" s="6"/>
      <c r="B4" s="6" t="s">
        <v>496</v>
      </c>
      <c r="C4" s="6" t="s">
        <v>497</v>
      </c>
      <c r="D4" s="6" t="s">
        <v>497</v>
      </c>
      <c r="E4" s="6" t="s">
        <v>497</v>
      </c>
      <c r="F4" s="14"/>
      <c r="G4" s="15"/>
      <c r="H4" s="14"/>
    </row>
    <row r="5" s="1" customFormat="true" ht="28" customHeight="true" spans="1:9">
      <c r="A5" s="7" t="s">
        <v>20</v>
      </c>
      <c r="B5" s="7">
        <v>3015</v>
      </c>
      <c r="C5" s="7">
        <v>10306</v>
      </c>
      <c r="D5" s="7">
        <v>234</v>
      </c>
      <c r="E5" s="7">
        <v>9</v>
      </c>
      <c r="F5" s="7">
        <f t="shared" ref="F5:F11" si="0">C5+D5+E5</f>
        <v>10549</v>
      </c>
      <c r="G5" s="7">
        <v>0.0016</v>
      </c>
      <c r="H5" s="7">
        <f t="shared" ref="H5:H11" si="1">F5*G5</f>
        <v>16.8784</v>
      </c>
      <c r="I5" s="17"/>
    </row>
    <row r="6" s="1" customFormat="true" ht="28" customHeight="true" spans="1:9">
      <c r="A6" s="7" t="s">
        <v>19</v>
      </c>
      <c r="B6" s="7">
        <v>4546</v>
      </c>
      <c r="C6" s="7">
        <v>11003</v>
      </c>
      <c r="D6" s="7">
        <v>382</v>
      </c>
      <c r="E6" s="7">
        <v>0</v>
      </c>
      <c r="F6" s="7">
        <f t="shared" si="0"/>
        <v>11385</v>
      </c>
      <c r="G6" s="7">
        <v>0.0016</v>
      </c>
      <c r="H6" s="7">
        <f t="shared" si="1"/>
        <v>18.216</v>
      </c>
      <c r="I6" s="17"/>
    </row>
    <row r="7" s="1" customFormat="true" ht="28" customHeight="true" spans="1:9">
      <c r="A7" s="7" t="s">
        <v>24</v>
      </c>
      <c r="B7" s="7">
        <v>3598</v>
      </c>
      <c r="C7" s="7">
        <v>7526</v>
      </c>
      <c r="D7" s="7">
        <v>195</v>
      </c>
      <c r="E7" s="7">
        <v>3</v>
      </c>
      <c r="F7" s="7">
        <f t="shared" si="0"/>
        <v>7724</v>
      </c>
      <c r="G7" s="7">
        <v>0.0016</v>
      </c>
      <c r="H7" s="7">
        <f t="shared" si="1"/>
        <v>12.3584</v>
      </c>
      <c r="I7" s="17"/>
    </row>
    <row r="8" s="1" customFormat="true" ht="28" customHeight="true" spans="1:9">
      <c r="A8" s="7" t="s">
        <v>21</v>
      </c>
      <c r="B8" s="7">
        <v>3561</v>
      </c>
      <c r="C8" s="7">
        <v>7838</v>
      </c>
      <c r="D8" s="7">
        <v>359</v>
      </c>
      <c r="E8" s="7">
        <v>6</v>
      </c>
      <c r="F8" s="7">
        <f t="shared" si="0"/>
        <v>8203</v>
      </c>
      <c r="G8" s="7">
        <v>0.0016</v>
      </c>
      <c r="H8" s="7">
        <f t="shared" si="1"/>
        <v>13.1248</v>
      </c>
      <c r="I8" s="17"/>
    </row>
    <row r="9" s="1" customFormat="true" ht="28" customHeight="true" spans="1:9">
      <c r="A9" s="7" t="s">
        <v>498</v>
      </c>
      <c r="B9" s="7">
        <v>2562</v>
      </c>
      <c r="C9" s="7">
        <v>6619</v>
      </c>
      <c r="D9" s="7">
        <v>318</v>
      </c>
      <c r="E9" s="7">
        <v>0</v>
      </c>
      <c r="F9" s="7">
        <f t="shared" si="0"/>
        <v>6937</v>
      </c>
      <c r="G9" s="7">
        <v>0.0016</v>
      </c>
      <c r="H9" s="7">
        <f t="shared" si="1"/>
        <v>11.0992</v>
      </c>
      <c r="I9" s="17"/>
    </row>
    <row r="10" s="1" customFormat="true" ht="28" customHeight="true" spans="1:9">
      <c r="A10" s="7" t="s">
        <v>22</v>
      </c>
      <c r="B10" s="7">
        <v>3201</v>
      </c>
      <c r="C10" s="7">
        <v>8527</v>
      </c>
      <c r="D10" s="7">
        <v>109</v>
      </c>
      <c r="E10" s="7">
        <v>6</v>
      </c>
      <c r="F10" s="7">
        <f t="shared" si="0"/>
        <v>8642</v>
      </c>
      <c r="G10" s="7">
        <v>0.0016</v>
      </c>
      <c r="H10" s="7">
        <f t="shared" si="1"/>
        <v>13.8272</v>
      </c>
      <c r="I10" s="17"/>
    </row>
    <row r="11" s="1" customFormat="true" ht="28" customHeight="true" spans="1:9">
      <c r="A11" s="7" t="s">
        <v>499</v>
      </c>
      <c r="B11" s="7">
        <v>1645</v>
      </c>
      <c r="C11" s="7">
        <v>8326</v>
      </c>
      <c r="D11" s="7">
        <v>182</v>
      </c>
      <c r="E11" s="7">
        <v>0</v>
      </c>
      <c r="F11" s="7">
        <f t="shared" si="0"/>
        <v>8508</v>
      </c>
      <c r="G11" s="7">
        <v>0.0016</v>
      </c>
      <c r="H11" s="7">
        <f t="shared" si="1"/>
        <v>13.6128</v>
      </c>
      <c r="I11" s="17"/>
    </row>
    <row r="12" s="2" customFormat="true" ht="28" customHeight="true" spans="1:9">
      <c r="A12" s="6" t="s">
        <v>500</v>
      </c>
      <c r="B12" s="8">
        <f>SUM(B5:B10)</f>
        <v>20483</v>
      </c>
      <c r="C12" s="8">
        <f>SUM(C5:C11)</f>
        <v>60145</v>
      </c>
      <c r="D12" s="8">
        <f>SUM(D5:D11)</f>
        <v>1779</v>
      </c>
      <c r="E12" s="8">
        <f>SUM(E5:E11)</f>
        <v>24</v>
      </c>
      <c r="F12" s="6">
        <f>SUM(F5:F11)</f>
        <v>61948</v>
      </c>
      <c r="G12" s="7">
        <v>0.0016</v>
      </c>
      <c r="H12" s="8">
        <f>SUM(H5:H11)</f>
        <v>99.1168</v>
      </c>
      <c r="I12" s="18"/>
    </row>
    <row r="13" s="2" customFormat="true" ht="28" customHeight="true" spans="1:9">
      <c r="A13" s="7" t="s">
        <v>14</v>
      </c>
      <c r="B13" s="7">
        <v>2216</v>
      </c>
      <c r="C13" s="7">
        <v>4476</v>
      </c>
      <c r="D13" s="7">
        <v>174</v>
      </c>
      <c r="E13" s="7">
        <v>0</v>
      </c>
      <c r="F13" s="7">
        <f>C13+D13+E13</f>
        <v>4650</v>
      </c>
      <c r="G13" s="7">
        <v>0.0016</v>
      </c>
      <c r="H13" s="7">
        <f>F13*G13</f>
        <v>7.44</v>
      </c>
      <c r="I13" s="18"/>
    </row>
    <row r="14" s="1" customFormat="true" ht="28" customHeight="true" spans="1:9">
      <c r="A14" s="7" t="s">
        <v>26</v>
      </c>
      <c r="B14" s="7">
        <v>2269</v>
      </c>
      <c r="C14" s="7">
        <v>5274</v>
      </c>
      <c r="D14" s="7">
        <v>163</v>
      </c>
      <c r="E14" s="7">
        <v>2</v>
      </c>
      <c r="F14" s="7">
        <f>C14+D14+E14</f>
        <v>5439</v>
      </c>
      <c r="G14" s="7">
        <v>0.0016</v>
      </c>
      <c r="H14" s="7">
        <f>F14*G14</f>
        <v>8.7024</v>
      </c>
      <c r="I14" s="17"/>
    </row>
    <row r="15" s="1" customFormat="true" ht="28" customHeight="true" spans="1:9">
      <c r="A15" s="7" t="s">
        <v>28</v>
      </c>
      <c r="B15" s="7">
        <v>2584</v>
      </c>
      <c r="C15" s="7">
        <v>6274</v>
      </c>
      <c r="D15" s="7">
        <v>58</v>
      </c>
      <c r="E15" s="7">
        <v>6</v>
      </c>
      <c r="F15" s="7">
        <f>C15+D15+E15</f>
        <v>6338</v>
      </c>
      <c r="G15" s="7">
        <v>0.0016</v>
      </c>
      <c r="H15" s="7">
        <f>F15*G15</f>
        <v>10.1408</v>
      </c>
      <c r="I15" s="17"/>
    </row>
    <row r="16" s="3" customFormat="true" ht="28" customHeight="true" spans="1:9">
      <c r="A16" s="6" t="s">
        <v>500</v>
      </c>
      <c r="B16" s="8">
        <f>SUM(B14:B15)</f>
        <v>4853</v>
      </c>
      <c r="C16" s="8">
        <f>SUM(C13:C15)</f>
        <v>16024</v>
      </c>
      <c r="D16" s="8">
        <f>SUM(D13:D15)</f>
        <v>395</v>
      </c>
      <c r="E16" s="8">
        <f>SUM(E14:E15)</f>
        <v>8</v>
      </c>
      <c r="F16" s="8">
        <f>SUM(F13:F15)</f>
        <v>16427</v>
      </c>
      <c r="G16" s="7">
        <v>0.0016</v>
      </c>
      <c r="H16" s="8">
        <f>SUM(H13:H15)</f>
        <v>26.2832</v>
      </c>
      <c r="I16" s="19"/>
    </row>
    <row r="17" ht="28" customHeight="true" spans="1:8">
      <c r="A17" s="9" t="s">
        <v>501</v>
      </c>
      <c r="B17" s="10">
        <f>B12+B16</f>
        <v>25336</v>
      </c>
      <c r="C17" s="11">
        <f>C12+C16</f>
        <v>76169</v>
      </c>
      <c r="D17" s="11">
        <f>D12+D16</f>
        <v>2174</v>
      </c>
      <c r="E17" s="11">
        <f>E12+E16</f>
        <v>32</v>
      </c>
      <c r="F17" s="11">
        <f>F12+F16</f>
        <v>78375</v>
      </c>
      <c r="G17" s="16">
        <v>0.0016</v>
      </c>
      <c r="H17" s="11">
        <f>H12+H16</f>
        <v>125.4</v>
      </c>
    </row>
  </sheetData>
  <mergeCells count="6">
    <mergeCell ref="A1:H1"/>
    <mergeCell ref="B3:C3"/>
    <mergeCell ref="A3:A4"/>
    <mergeCell ref="F3:F4"/>
    <mergeCell ref="G3:G4"/>
    <mergeCell ref="H3:H4"/>
  </mergeCells>
  <printOptions horizontalCentered="true"/>
  <pageMargins left="0.55" right="0.354166666666667" top="0.707638888888889" bottom="0.118055555555556" header="0.629166666666667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workbookViewId="0">
      <pane xSplit="9" ySplit="3" topLeftCell="J4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6.2"/>
  <cols>
    <col min="1" max="1" width="13.6296296296296" style="22" customWidth="true"/>
    <col min="2" max="2" width="10.6296296296296" style="23" customWidth="true"/>
    <col min="3" max="8" width="8.62962962962963" style="23" customWidth="true"/>
    <col min="9" max="9" width="12.25" style="24" customWidth="true"/>
    <col min="10" max="10" width="9" style="25"/>
    <col min="11" max="16384" width="9" style="26"/>
  </cols>
  <sheetData>
    <row r="1" s="20" customFormat="true" ht="48.95" customHeight="true" spans="1:10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96"/>
    </row>
    <row r="2" s="21" customFormat="true" ht="27.95" customHeight="true" spans="1:10">
      <c r="A2" s="122" t="s">
        <v>31</v>
      </c>
      <c r="B2" s="122" t="s">
        <v>32</v>
      </c>
      <c r="C2" s="123" t="s">
        <v>3</v>
      </c>
      <c r="D2" s="123" t="s">
        <v>4</v>
      </c>
      <c r="E2" s="123" t="s">
        <v>5</v>
      </c>
      <c r="F2" s="123"/>
      <c r="G2" s="123" t="s">
        <v>6</v>
      </c>
      <c r="H2" s="123"/>
      <c r="I2" s="123" t="s">
        <v>33</v>
      </c>
      <c r="J2" s="98"/>
    </row>
    <row r="3" s="21" customFormat="true" ht="36" customHeight="true" spans="1:10">
      <c r="A3" s="122"/>
      <c r="B3" s="122"/>
      <c r="C3" s="123"/>
      <c r="D3" s="123"/>
      <c r="E3" s="123" t="s">
        <v>12</v>
      </c>
      <c r="F3" s="123" t="s">
        <v>13</v>
      </c>
      <c r="G3" s="123" t="s">
        <v>12</v>
      </c>
      <c r="H3" s="123" t="s">
        <v>13</v>
      </c>
      <c r="I3" s="123"/>
      <c r="J3" s="98"/>
    </row>
    <row r="4" s="21" customFormat="true" ht="27.95" customHeight="true" spans="1:10">
      <c r="A4" s="267" t="s">
        <v>34</v>
      </c>
      <c r="B4" s="267"/>
      <c r="C4" s="268">
        <f>C11+C21+C25+C37+C44+C50+C60+C63+C68+C78+C86+C95+C104</f>
        <v>18060</v>
      </c>
      <c r="D4" s="268">
        <f t="shared" ref="D4:H4" si="0">SUM(D11,D21,D25,D37,D44,D50,D60,D63,D68,D78,D86,D95,D104)</f>
        <v>49260</v>
      </c>
      <c r="E4" s="268">
        <f t="shared" si="0"/>
        <v>166</v>
      </c>
      <c r="F4" s="268">
        <f t="shared" si="0"/>
        <v>396</v>
      </c>
      <c r="G4" s="268">
        <f t="shared" si="0"/>
        <v>22</v>
      </c>
      <c r="H4" s="268">
        <f t="shared" si="0"/>
        <v>43</v>
      </c>
      <c r="I4" s="268"/>
      <c r="J4" s="98"/>
    </row>
    <row r="5" s="21" customFormat="true" ht="20.1" customHeight="true" spans="1:10">
      <c r="A5" s="125" t="s">
        <v>16</v>
      </c>
      <c r="B5" s="133" t="s">
        <v>35</v>
      </c>
      <c r="C5" s="141">
        <v>143</v>
      </c>
      <c r="D5" s="141">
        <v>395</v>
      </c>
      <c r="E5" s="141">
        <v>0</v>
      </c>
      <c r="F5" s="141">
        <v>0</v>
      </c>
      <c r="G5" s="141">
        <v>0</v>
      </c>
      <c r="H5" s="141">
        <v>0</v>
      </c>
      <c r="I5" s="135" t="s">
        <v>36</v>
      </c>
      <c r="J5" s="98"/>
    </row>
    <row r="6" s="21" customFormat="true" ht="20.1" customHeight="true" spans="1:10">
      <c r="A6" s="125" t="s">
        <v>16</v>
      </c>
      <c r="B6" s="133" t="s">
        <v>37</v>
      </c>
      <c r="C6" s="141">
        <v>176</v>
      </c>
      <c r="D6" s="141">
        <v>480</v>
      </c>
      <c r="E6" s="141">
        <v>0</v>
      </c>
      <c r="F6" s="141">
        <v>0</v>
      </c>
      <c r="G6" s="141">
        <v>0</v>
      </c>
      <c r="H6" s="141">
        <v>0</v>
      </c>
      <c r="I6" s="135" t="s">
        <v>36</v>
      </c>
      <c r="J6" s="98"/>
    </row>
    <row r="7" s="21" customFormat="true" ht="20.1" customHeight="true" spans="1:10">
      <c r="A7" s="125" t="s">
        <v>16</v>
      </c>
      <c r="B7" s="133" t="s">
        <v>38</v>
      </c>
      <c r="C7" s="141">
        <v>194</v>
      </c>
      <c r="D7" s="141">
        <v>570</v>
      </c>
      <c r="E7" s="141">
        <v>1</v>
      </c>
      <c r="F7" s="141">
        <v>3</v>
      </c>
      <c r="G7" s="141">
        <v>1</v>
      </c>
      <c r="H7" s="141">
        <v>3</v>
      </c>
      <c r="I7" s="135" t="s">
        <v>36</v>
      </c>
      <c r="J7" s="98"/>
    </row>
    <row r="8" s="21" customFormat="true" ht="20.1" customHeight="true" spans="1:10">
      <c r="A8" s="125" t="s">
        <v>16</v>
      </c>
      <c r="B8" s="133" t="s">
        <v>39</v>
      </c>
      <c r="C8" s="141">
        <v>122</v>
      </c>
      <c r="D8" s="141">
        <v>379</v>
      </c>
      <c r="E8" s="141">
        <v>1</v>
      </c>
      <c r="F8" s="141">
        <v>1</v>
      </c>
      <c r="G8" s="141">
        <v>1</v>
      </c>
      <c r="H8" s="141">
        <v>1</v>
      </c>
      <c r="I8" s="135" t="s">
        <v>36</v>
      </c>
      <c r="J8" s="98"/>
    </row>
    <row r="9" s="21" customFormat="true" ht="20.1" customHeight="true" spans="1:10">
      <c r="A9" s="125" t="s">
        <v>16</v>
      </c>
      <c r="B9" s="133" t="s">
        <v>40</v>
      </c>
      <c r="C9" s="141">
        <v>230</v>
      </c>
      <c r="D9" s="141">
        <v>620</v>
      </c>
      <c r="E9" s="141">
        <v>0</v>
      </c>
      <c r="F9" s="141">
        <v>0</v>
      </c>
      <c r="G9" s="141">
        <v>0</v>
      </c>
      <c r="H9" s="141">
        <v>0</v>
      </c>
      <c r="I9" s="135" t="s">
        <v>36</v>
      </c>
      <c r="J9" s="98"/>
    </row>
    <row r="10" s="21" customFormat="true" ht="20.1" customHeight="true" spans="1:10">
      <c r="A10" s="125" t="s">
        <v>16</v>
      </c>
      <c r="B10" s="133" t="s">
        <v>41</v>
      </c>
      <c r="C10" s="141">
        <v>84</v>
      </c>
      <c r="D10" s="141">
        <v>250</v>
      </c>
      <c r="E10" s="141">
        <v>0</v>
      </c>
      <c r="F10" s="141">
        <v>0</v>
      </c>
      <c r="G10" s="141">
        <v>0</v>
      </c>
      <c r="H10" s="141">
        <v>0</v>
      </c>
      <c r="I10" s="135" t="s">
        <v>36</v>
      </c>
      <c r="J10" s="98"/>
    </row>
    <row r="11" s="21" customFormat="true" ht="20.1" customHeight="true" spans="1:10">
      <c r="A11" s="269" t="s">
        <v>42</v>
      </c>
      <c r="B11" s="269"/>
      <c r="C11" s="124">
        <f t="shared" ref="C11:H11" si="1">SUM(C5:C10)</f>
        <v>949</v>
      </c>
      <c r="D11" s="124">
        <f t="shared" si="1"/>
        <v>2694</v>
      </c>
      <c r="E11" s="124">
        <f t="shared" si="1"/>
        <v>2</v>
      </c>
      <c r="F11" s="124">
        <f t="shared" si="1"/>
        <v>4</v>
      </c>
      <c r="G11" s="124">
        <f t="shared" si="1"/>
        <v>2</v>
      </c>
      <c r="H11" s="124">
        <f t="shared" si="1"/>
        <v>4</v>
      </c>
      <c r="I11" s="124"/>
      <c r="J11" s="98"/>
    </row>
    <row r="12" s="21" customFormat="true" ht="20.1" customHeight="true" spans="1:10">
      <c r="A12" s="125" t="s">
        <v>14</v>
      </c>
      <c r="B12" s="128" t="s">
        <v>43</v>
      </c>
      <c r="C12" s="128">
        <v>148</v>
      </c>
      <c r="D12" s="128">
        <v>439</v>
      </c>
      <c r="E12" s="128">
        <v>0</v>
      </c>
      <c r="F12" s="128">
        <v>0</v>
      </c>
      <c r="G12" s="135">
        <v>0</v>
      </c>
      <c r="H12" s="135">
        <v>0</v>
      </c>
      <c r="I12" s="135" t="s">
        <v>44</v>
      </c>
      <c r="J12" s="98"/>
    </row>
    <row r="13" s="21" customFormat="true" ht="20.1" customHeight="true" spans="1:9">
      <c r="A13" s="125" t="s">
        <v>14</v>
      </c>
      <c r="B13" s="128" t="s">
        <v>45</v>
      </c>
      <c r="C13" s="128">
        <v>303</v>
      </c>
      <c r="D13" s="128">
        <v>905</v>
      </c>
      <c r="E13" s="128">
        <v>0</v>
      </c>
      <c r="F13" s="128">
        <v>0</v>
      </c>
      <c r="G13" s="135">
        <v>0</v>
      </c>
      <c r="H13" s="135">
        <v>0</v>
      </c>
      <c r="I13" s="135" t="s">
        <v>36</v>
      </c>
    </row>
    <row r="14" s="21" customFormat="true" ht="20.1" customHeight="true" spans="1:9">
      <c r="A14" s="125" t="s">
        <v>14</v>
      </c>
      <c r="B14" s="128" t="s">
        <v>46</v>
      </c>
      <c r="C14" s="128">
        <v>90</v>
      </c>
      <c r="D14" s="128">
        <v>226</v>
      </c>
      <c r="E14" s="129">
        <v>0</v>
      </c>
      <c r="F14" s="128">
        <v>0</v>
      </c>
      <c r="G14" s="135">
        <v>0</v>
      </c>
      <c r="H14" s="135">
        <v>0</v>
      </c>
      <c r="I14" s="135" t="s">
        <v>36</v>
      </c>
    </row>
    <row r="15" s="21" customFormat="true" ht="20.1" customHeight="true" spans="1:9">
      <c r="A15" s="125" t="s">
        <v>14</v>
      </c>
      <c r="B15" s="128" t="s">
        <v>47</v>
      </c>
      <c r="C15" s="128">
        <v>176</v>
      </c>
      <c r="D15" s="128">
        <v>505</v>
      </c>
      <c r="E15" s="128">
        <v>0</v>
      </c>
      <c r="F15" s="128">
        <v>0</v>
      </c>
      <c r="G15" s="135">
        <v>0</v>
      </c>
      <c r="H15" s="135">
        <v>0</v>
      </c>
      <c r="I15" s="135" t="s">
        <v>36</v>
      </c>
    </row>
    <row r="16" s="21" customFormat="true" ht="20.1" customHeight="true" spans="1:9">
      <c r="A16" s="125" t="s">
        <v>14</v>
      </c>
      <c r="B16" s="128" t="s">
        <v>48</v>
      </c>
      <c r="C16" s="128">
        <v>176</v>
      </c>
      <c r="D16" s="128">
        <v>467</v>
      </c>
      <c r="E16" s="128">
        <v>0</v>
      </c>
      <c r="F16" s="128">
        <v>0</v>
      </c>
      <c r="G16" s="135">
        <v>0</v>
      </c>
      <c r="H16" s="135">
        <v>0</v>
      </c>
      <c r="I16" s="135" t="s">
        <v>36</v>
      </c>
    </row>
    <row r="17" s="21" customFormat="true" ht="20.1" customHeight="true" spans="1:9">
      <c r="A17" s="125" t="s">
        <v>14</v>
      </c>
      <c r="B17" s="128" t="s">
        <v>49</v>
      </c>
      <c r="C17" s="128">
        <v>74</v>
      </c>
      <c r="D17" s="128">
        <v>218</v>
      </c>
      <c r="E17" s="128">
        <v>0</v>
      </c>
      <c r="F17" s="128">
        <v>0</v>
      </c>
      <c r="G17" s="135">
        <v>0</v>
      </c>
      <c r="H17" s="135">
        <v>0</v>
      </c>
      <c r="I17" s="135" t="s">
        <v>36</v>
      </c>
    </row>
    <row r="18" s="21" customFormat="true" ht="20.1" customHeight="true" spans="1:9">
      <c r="A18" s="125" t="s">
        <v>14</v>
      </c>
      <c r="B18" s="128" t="s">
        <v>50</v>
      </c>
      <c r="C18" s="128">
        <v>133</v>
      </c>
      <c r="D18" s="128">
        <v>391</v>
      </c>
      <c r="E18" s="128">
        <v>0</v>
      </c>
      <c r="F18" s="128">
        <v>0</v>
      </c>
      <c r="G18" s="135">
        <v>0</v>
      </c>
      <c r="H18" s="135">
        <v>0</v>
      </c>
      <c r="I18" s="135" t="s">
        <v>36</v>
      </c>
    </row>
    <row r="19" s="21" customFormat="true" ht="20.1" customHeight="true" spans="1:9">
      <c r="A19" s="125" t="s">
        <v>14</v>
      </c>
      <c r="B19" s="128" t="s">
        <v>51</v>
      </c>
      <c r="C19" s="128">
        <v>139</v>
      </c>
      <c r="D19" s="128">
        <v>363</v>
      </c>
      <c r="E19" s="128">
        <v>0</v>
      </c>
      <c r="F19" s="128">
        <v>0</v>
      </c>
      <c r="G19" s="135">
        <v>0</v>
      </c>
      <c r="H19" s="135">
        <v>0</v>
      </c>
      <c r="I19" s="135" t="s">
        <v>36</v>
      </c>
    </row>
    <row r="20" s="20" customFormat="true" ht="20.1" customHeight="true" spans="1:9">
      <c r="A20" s="125" t="s">
        <v>14</v>
      </c>
      <c r="B20" s="128" t="s">
        <v>52</v>
      </c>
      <c r="C20" s="128">
        <v>139</v>
      </c>
      <c r="D20" s="128">
        <v>420</v>
      </c>
      <c r="E20" s="128">
        <v>0</v>
      </c>
      <c r="F20" s="128">
        <v>0</v>
      </c>
      <c r="G20" s="135">
        <v>0</v>
      </c>
      <c r="H20" s="135">
        <v>0</v>
      </c>
      <c r="I20" s="135" t="s">
        <v>36</v>
      </c>
    </row>
    <row r="21" s="20" customFormat="true" ht="20.1" customHeight="true" spans="1:10">
      <c r="A21" s="269" t="s">
        <v>53</v>
      </c>
      <c r="B21" s="269"/>
      <c r="C21" s="124">
        <f t="shared" ref="C21:H21" si="2">SUM(C12:C20)</f>
        <v>1378</v>
      </c>
      <c r="D21" s="124">
        <f t="shared" si="2"/>
        <v>3934</v>
      </c>
      <c r="E21" s="124">
        <f t="shared" si="2"/>
        <v>0</v>
      </c>
      <c r="F21" s="124">
        <f t="shared" si="2"/>
        <v>0</v>
      </c>
      <c r="G21" s="124">
        <f t="shared" si="2"/>
        <v>0</v>
      </c>
      <c r="H21" s="124">
        <f t="shared" si="2"/>
        <v>0</v>
      </c>
      <c r="I21" s="124"/>
      <c r="J21" s="272"/>
    </row>
    <row r="22" s="20" customFormat="true" ht="20.1" customHeight="true" spans="1:10">
      <c r="A22" s="136" t="s">
        <v>18</v>
      </c>
      <c r="B22" s="129" t="s">
        <v>54</v>
      </c>
      <c r="C22" s="128">
        <v>105</v>
      </c>
      <c r="D22" s="128">
        <v>199</v>
      </c>
      <c r="E22" s="137">
        <v>0</v>
      </c>
      <c r="F22" s="137">
        <v>0</v>
      </c>
      <c r="G22" s="137">
        <v>0</v>
      </c>
      <c r="H22" s="137">
        <v>0</v>
      </c>
      <c r="I22" s="137" t="s">
        <v>44</v>
      </c>
      <c r="J22" s="272"/>
    </row>
    <row r="23" s="20" customFormat="true" ht="20.1" customHeight="true" spans="1:10">
      <c r="A23" s="136" t="s">
        <v>18</v>
      </c>
      <c r="B23" s="129" t="s">
        <v>55</v>
      </c>
      <c r="C23" s="128">
        <v>46</v>
      </c>
      <c r="D23" s="128">
        <v>105</v>
      </c>
      <c r="E23" s="137">
        <v>0</v>
      </c>
      <c r="F23" s="137">
        <v>0</v>
      </c>
      <c r="G23" s="137">
        <v>0</v>
      </c>
      <c r="H23" s="137">
        <v>0</v>
      </c>
      <c r="I23" s="137" t="s">
        <v>44</v>
      </c>
      <c r="J23" s="272"/>
    </row>
    <row r="24" s="20" customFormat="true" ht="20.1" customHeight="true" spans="1:9">
      <c r="A24" s="136" t="s">
        <v>18</v>
      </c>
      <c r="B24" s="129" t="s">
        <v>56</v>
      </c>
      <c r="C24" s="128">
        <v>178</v>
      </c>
      <c r="D24" s="128">
        <v>301</v>
      </c>
      <c r="E24" s="137">
        <v>3</v>
      </c>
      <c r="F24" s="137">
        <v>6</v>
      </c>
      <c r="G24" s="137">
        <v>0</v>
      </c>
      <c r="H24" s="137">
        <v>0</v>
      </c>
      <c r="I24" s="137" t="s">
        <v>36</v>
      </c>
    </row>
    <row r="25" s="121" customFormat="true" ht="20.1" customHeight="true" spans="1:10">
      <c r="A25" s="269" t="s">
        <v>57</v>
      </c>
      <c r="B25" s="269"/>
      <c r="C25" s="124">
        <f t="shared" ref="C25:H25" si="3">SUM(C22:C24)</f>
        <v>329</v>
      </c>
      <c r="D25" s="124">
        <f t="shared" si="3"/>
        <v>605</v>
      </c>
      <c r="E25" s="124">
        <f t="shared" si="3"/>
        <v>3</v>
      </c>
      <c r="F25" s="124">
        <f t="shared" si="3"/>
        <v>6</v>
      </c>
      <c r="G25" s="124">
        <f t="shared" si="3"/>
        <v>0</v>
      </c>
      <c r="H25" s="124">
        <f t="shared" si="3"/>
        <v>0</v>
      </c>
      <c r="I25" s="124"/>
      <c r="J25" s="273"/>
    </row>
    <row r="26" s="121" customFormat="true" ht="20.1" customHeight="true" spans="1:9">
      <c r="A26" s="133" t="s">
        <v>19</v>
      </c>
      <c r="B26" s="130" t="s">
        <v>58</v>
      </c>
      <c r="C26" s="131">
        <v>689</v>
      </c>
      <c r="D26" s="131">
        <v>1707</v>
      </c>
      <c r="E26" s="135">
        <v>0</v>
      </c>
      <c r="F26" s="135">
        <v>0</v>
      </c>
      <c r="G26" s="137">
        <v>0</v>
      </c>
      <c r="H26" s="137">
        <v>0</v>
      </c>
      <c r="I26" s="135" t="s">
        <v>44</v>
      </c>
    </row>
    <row r="27" s="121" customFormat="true" ht="20.1" customHeight="true" spans="1:9">
      <c r="A27" s="133" t="s">
        <v>19</v>
      </c>
      <c r="B27" s="130" t="s">
        <v>59</v>
      </c>
      <c r="C27" s="131">
        <v>629</v>
      </c>
      <c r="D27" s="131">
        <v>1629</v>
      </c>
      <c r="E27" s="135">
        <v>0</v>
      </c>
      <c r="F27" s="135">
        <v>0</v>
      </c>
      <c r="G27" s="137">
        <v>0</v>
      </c>
      <c r="H27" s="137">
        <v>0</v>
      </c>
      <c r="I27" s="135" t="s">
        <v>44</v>
      </c>
    </row>
    <row r="28" s="121" customFormat="true" ht="20.1" customHeight="true" spans="1:9">
      <c r="A28" s="133" t="s">
        <v>19</v>
      </c>
      <c r="B28" s="130" t="s">
        <v>60</v>
      </c>
      <c r="C28" s="131">
        <v>82</v>
      </c>
      <c r="D28" s="131">
        <v>211</v>
      </c>
      <c r="E28" s="135">
        <v>0</v>
      </c>
      <c r="F28" s="135">
        <v>0</v>
      </c>
      <c r="G28" s="137">
        <v>0</v>
      </c>
      <c r="H28" s="137">
        <v>0</v>
      </c>
      <c r="I28" s="135" t="s">
        <v>36</v>
      </c>
    </row>
    <row r="29" s="20" customFormat="true" ht="20.1" customHeight="true" spans="1:9">
      <c r="A29" s="133" t="s">
        <v>19</v>
      </c>
      <c r="B29" s="130" t="s">
        <v>61</v>
      </c>
      <c r="C29" s="131">
        <v>247</v>
      </c>
      <c r="D29" s="131">
        <v>669</v>
      </c>
      <c r="E29" s="135">
        <v>1</v>
      </c>
      <c r="F29" s="135">
        <v>1</v>
      </c>
      <c r="G29" s="137">
        <v>0</v>
      </c>
      <c r="H29" s="137">
        <v>0</v>
      </c>
      <c r="I29" s="135" t="s">
        <v>36</v>
      </c>
    </row>
    <row r="30" s="20" customFormat="true" ht="20.1" customHeight="true" spans="1:9">
      <c r="A30" s="133" t="s">
        <v>19</v>
      </c>
      <c r="B30" s="130" t="s">
        <v>62</v>
      </c>
      <c r="C30" s="131">
        <v>75</v>
      </c>
      <c r="D30" s="131">
        <v>210</v>
      </c>
      <c r="E30" s="135">
        <v>0</v>
      </c>
      <c r="F30" s="135">
        <v>0</v>
      </c>
      <c r="G30" s="137">
        <v>0</v>
      </c>
      <c r="H30" s="137">
        <v>0</v>
      </c>
      <c r="I30" s="135" t="s">
        <v>36</v>
      </c>
    </row>
    <row r="31" ht="20.1" customHeight="true" spans="1:9">
      <c r="A31" s="133" t="s">
        <v>19</v>
      </c>
      <c r="B31" s="130" t="s">
        <v>63</v>
      </c>
      <c r="C31" s="131">
        <v>130</v>
      </c>
      <c r="D31" s="131">
        <v>428</v>
      </c>
      <c r="E31" s="135">
        <v>0</v>
      </c>
      <c r="F31" s="135">
        <v>0</v>
      </c>
      <c r="G31" s="137">
        <v>0</v>
      </c>
      <c r="H31" s="137">
        <v>0</v>
      </c>
      <c r="I31" s="135" t="s">
        <v>36</v>
      </c>
    </row>
    <row r="32" ht="20.1" customHeight="true" spans="1:9">
      <c r="A32" s="133" t="s">
        <v>19</v>
      </c>
      <c r="B32" s="130" t="s">
        <v>64</v>
      </c>
      <c r="C32" s="131">
        <v>82</v>
      </c>
      <c r="D32" s="131">
        <v>224</v>
      </c>
      <c r="E32" s="135">
        <v>0</v>
      </c>
      <c r="F32" s="135">
        <v>0</v>
      </c>
      <c r="G32" s="137">
        <v>0</v>
      </c>
      <c r="H32" s="137">
        <v>0</v>
      </c>
      <c r="I32" s="135" t="s">
        <v>36</v>
      </c>
    </row>
    <row r="33" ht="20.1" customHeight="true" spans="1:9">
      <c r="A33" s="133" t="s">
        <v>19</v>
      </c>
      <c r="B33" s="130" t="s">
        <v>65</v>
      </c>
      <c r="C33" s="131">
        <v>224</v>
      </c>
      <c r="D33" s="131">
        <v>524</v>
      </c>
      <c r="E33" s="135">
        <v>0</v>
      </c>
      <c r="F33" s="135">
        <v>0</v>
      </c>
      <c r="G33" s="137">
        <v>0</v>
      </c>
      <c r="H33" s="137">
        <v>0</v>
      </c>
      <c r="I33" s="135" t="s">
        <v>36</v>
      </c>
    </row>
    <row r="34" ht="20.1" customHeight="true" spans="1:9">
      <c r="A34" s="133" t="s">
        <v>19</v>
      </c>
      <c r="B34" s="130" t="s">
        <v>66</v>
      </c>
      <c r="C34" s="131">
        <v>343</v>
      </c>
      <c r="D34" s="131">
        <v>879</v>
      </c>
      <c r="E34" s="135">
        <v>2</v>
      </c>
      <c r="F34" s="135">
        <v>4</v>
      </c>
      <c r="G34" s="137">
        <v>0</v>
      </c>
      <c r="H34" s="137">
        <v>0</v>
      </c>
      <c r="I34" s="135" t="s">
        <v>36</v>
      </c>
    </row>
    <row r="35" ht="20.1" customHeight="true" spans="1:9">
      <c r="A35" s="133" t="s">
        <v>19</v>
      </c>
      <c r="B35" s="130" t="s">
        <v>67</v>
      </c>
      <c r="C35" s="131">
        <v>210</v>
      </c>
      <c r="D35" s="131">
        <v>580</v>
      </c>
      <c r="E35" s="135">
        <v>1</v>
      </c>
      <c r="F35" s="135">
        <v>2</v>
      </c>
      <c r="G35" s="137">
        <v>0</v>
      </c>
      <c r="H35" s="137">
        <v>0</v>
      </c>
      <c r="I35" s="135" t="s">
        <v>36</v>
      </c>
    </row>
    <row r="36" ht="20.1" customHeight="true" spans="1:9">
      <c r="A36" s="133" t="s">
        <v>19</v>
      </c>
      <c r="B36" s="130" t="s">
        <v>68</v>
      </c>
      <c r="C36" s="131">
        <v>762</v>
      </c>
      <c r="D36" s="131">
        <v>1676</v>
      </c>
      <c r="E36" s="135">
        <v>0</v>
      </c>
      <c r="F36" s="135">
        <v>0</v>
      </c>
      <c r="G36" s="135">
        <v>0</v>
      </c>
      <c r="H36" s="135">
        <v>0</v>
      </c>
      <c r="I36" s="135" t="s">
        <v>36</v>
      </c>
    </row>
    <row r="37" ht="20.1" customHeight="true" spans="1:9">
      <c r="A37" s="270" t="s">
        <v>69</v>
      </c>
      <c r="B37" s="270"/>
      <c r="C37" s="124">
        <f t="shared" ref="C37:H37" si="4">SUM(C26:C36)</f>
        <v>3473</v>
      </c>
      <c r="D37" s="124">
        <f t="shared" si="4"/>
        <v>8737</v>
      </c>
      <c r="E37" s="124">
        <f t="shared" si="4"/>
        <v>4</v>
      </c>
      <c r="F37" s="124">
        <f t="shared" si="4"/>
        <v>7</v>
      </c>
      <c r="G37" s="124">
        <f t="shared" si="4"/>
        <v>0</v>
      </c>
      <c r="H37" s="124">
        <f t="shared" si="4"/>
        <v>0</v>
      </c>
      <c r="I37" s="274"/>
    </row>
    <row r="38" ht="20.1" customHeight="true" spans="1:9">
      <c r="A38" s="136" t="s">
        <v>20</v>
      </c>
      <c r="B38" s="132" t="s">
        <v>70</v>
      </c>
      <c r="C38" s="132">
        <v>360</v>
      </c>
      <c r="D38" s="132">
        <v>1040</v>
      </c>
      <c r="E38" s="132">
        <v>5</v>
      </c>
      <c r="F38" s="132">
        <v>8</v>
      </c>
      <c r="G38" s="271">
        <v>0</v>
      </c>
      <c r="H38" s="271">
        <v>0</v>
      </c>
      <c r="I38" s="132" t="s">
        <v>44</v>
      </c>
    </row>
    <row r="39" ht="20.1" customHeight="true" spans="1:9">
      <c r="A39" s="136" t="s">
        <v>20</v>
      </c>
      <c r="B39" s="132" t="s">
        <v>71</v>
      </c>
      <c r="C39" s="132">
        <v>207</v>
      </c>
      <c r="D39" s="132">
        <v>527</v>
      </c>
      <c r="E39" s="132">
        <v>2</v>
      </c>
      <c r="F39" s="132">
        <v>4</v>
      </c>
      <c r="G39" s="271">
        <v>0</v>
      </c>
      <c r="H39" s="271">
        <v>0</v>
      </c>
      <c r="I39" s="132" t="s">
        <v>36</v>
      </c>
    </row>
    <row r="40" ht="20.1" customHeight="true" spans="1:9">
      <c r="A40" s="136" t="s">
        <v>20</v>
      </c>
      <c r="B40" s="132" t="s">
        <v>72</v>
      </c>
      <c r="C40" s="132">
        <v>152</v>
      </c>
      <c r="D40" s="132">
        <v>385</v>
      </c>
      <c r="E40" s="132">
        <v>0</v>
      </c>
      <c r="F40" s="132">
        <v>0</v>
      </c>
      <c r="G40" s="271">
        <v>0</v>
      </c>
      <c r="H40" s="271">
        <v>0</v>
      </c>
      <c r="I40" s="132" t="s">
        <v>36</v>
      </c>
    </row>
    <row r="41" ht="20.1" customHeight="true" spans="1:9">
      <c r="A41" s="136" t="s">
        <v>20</v>
      </c>
      <c r="B41" s="132" t="s">
        <v>73</v>
      </c>
      <c r="C41" s="132">
        <v>120</v>
      </c>
      <c r="D41" s="132">
        <v>310</v>
      </c>
      <c r="E41" s="132">
        <v>0</v>
      </c>
      <c r="F41" s="132">
        <v>0</v>
      </c>
      <c r="G41" s="271">
        <v>0</v>
      </c>
      <c r="H41" s="271">
        <v>0</v>
      </c>
      <c r="I41" s="132" t="s">
        <v>36</v>
      </c>
    </row>
    <row r="42" ht="20.1" customHeight="true" spans="1:9">
      <c r="A42" s="136" t="s">
        <v>20</v>
      </c>
      <c r="B42" s="132" t="s">
        <v>74</v>
      </c>
      <c r="C42" s="132">
        <v>149</v>
      </c>
      <c r="D42" s="132">
        <v>405</v>
      </c>
      <c r="E42" s="132">
        <v>0</v>
      </c>
      <c r="F42" s="132">
        <v>0</v>
      </c>
      <c r="G42" s="271">
        <v>0</v>
      </c>
      <c r="H42" s="271">
        <v>0</v>
      </c>
      <c r="I42" s="132" t="s">
        <v>36</v>
      </c>
    </row>
    <row r="43" ht="20.1" customHeight="true" spans="1:9">
      <c r="A43" s="136" t="s">
        <v>20</v>
      </c>
      <c r="B43" s="132" t="s">
        <v>75</v>
      </c>
      <c r="C43" s="132">
        <v>399</v>
      </c>
      <c r="D43" s="132">
        <v>1133</v>
      </c>
      <c r="E43" s="132">
        <v>1</v>
      </c>
      <c r="F43" s="132">
        <v>2</v>
      </c>
      <c r="G43" s="271">
        <v>0</v>
      </c>
      <c r="H43" s="271">
        <v>0</v>
      </c>
      <c r="I43" s="132" t="s">
        <v>36</v>
      </c>
    </row>
    <row r="44" ht="20.1" customHeight="true" spans="1:9">
      <c r="A44" s="270" t="s">
        <v>76</v>
      </c>
      <c r="B44" s="270"/>
      <c r="C44" s="124">
        <f t="shared" ref="C44:H44" si="5">SUM(C38:C43)</f>
        <v>1387</v>
      </c>
      <c r="D44" s="124">
        <f t="shared" si="5"/>
        <v>3800</v>
      </c>
      <c r="E44" s="124">
        <f t="shared" si="5"/>
        <v>8</v>
      </c>
      <c r="F44" s="124">
        <f t="shared" si="5"/>
        <v>14</v>
      </c>
      <c r="G44" s="124">
        <f t="shared" si="5"/>
        <v>0</v>
      </c>
      <c r="H44" s="124">
        <f t="shared" si="5"/>
        <v>0</v>
      </c>
      <c r="I44" s="274"/>
    </row>
    <row r="45" ht="20.1" customHeight="true" spans="1:9">
      <c r="A45" s="136" t="s">
        <v>21</v>
      </c>
      <c r="B45" s="134" t="s">
        <v>77</v>
      </c>
      <c r="C45" s="135">
        <v>172</v>
      </c>
      <c r="D45" s="135">
        <v>438</v>
      </c>
      <c r="E45" s="135">
        <v>0</v>
      </c>
      <c r="F45" s="135">
        <v>0</v>
      </c>
      <c r="G45" s="135">
        <v>0</v>
      </c>
      <c r="H45" s="135">
        <v>0</v>
      </c>
      <c r="I45" s="135" t="s">
        <v>36</v>
      </c>
    </row>
    <row r="46" ht="20.1" customHeight="true" spans="1:9">
      <c r="A46" s="136" t="s">
        <v>21</v>
      </c>
      <c r="B46" s="134" t="s">
        <v>78</v>
      </c>
      <c r="C46" s="135">
        <v>60</v>
      </c>
      <c r="D46" s="135">
        <v>165</v>
      </c>
      <c r="E46" s="135">
        <v>0</v>
      </c>
      <c r="F46" s="135">
        <v>0</v>
      </c>
      <c r="G46" s="135">
        <v>0</v>
      </c>
      <c r="H46" s="135">
        <v>0</v>
      </c>
      <c r="I46" s="135" t="s">
        <v>36</v>
      </c>
    </row>
    <row r="47" ht="20.1" customHeight="true" spans="1:9">
      <c r="A47" s="136" t="s">
        <v>21</v>
      </c>
      <c r="B47" s="134" t="s">
        <v>79</v>
      </c>
      <c r="C47" s="135">
        <v>44</v>
      </c>
      <c r="D47" s="135">
        <v>153</v>
      </c>
      <c r="E47" s="135">
        <v>0</v>
      </c>
      <c r="F47" s="135">
        <v>0</v>
      </c>
      <c r="G47" s="135">
        <v>0</v>
      </c>
      <c r="H47" s="135">
        <v>0</v>
      </c>
      <c r="I47" s="135" t="s">
        <v>36</v>
      </c>
    </row>
    <row r="48" ht="20.1" customHeight="true" spans="1:9">
      <c r="A48" s="136" t="s">
        <v>21</v>
      </c>
      <c r="B48" s="134" t="s">
        <v>80</v>
      </c>
      <c r="C48" s="135">
        <v>134</v>
      </c>
      <c r="D48" s="135">
        <v>420</v>
      </c>
      <c r="E48" s="135">
        <v>1</v>
      </c>
      <c r="F48" s="135">
        <v>3</v>
      </c>
      <c r="G48" s="135">
        <v>1</v>
      </c>
      <c r="H48" s="135">
        <v>3</v>
      </c>
      <c r="I48" s="135" t="s">
        <v>36</v>
      </c>
    </row>
    <row r="49" ht="20.1" customHeight="true" spans="1:9">
      <c r="A49" s="136" t="s">
        <v>21</v>
      </c>
      <c r="B49" s="134" t="s">
        <v>81</v>
      </c>
      <c r="C49" s="135">
        <v>270</v>
      </c>
      <c r="D49" s="135">
        <v>726</v>
      </c>
      <c r="E49" s="135">
        <v>0</v>
      </c>
      <c r="F49" s="135">
        <v>0</v>
      </c>
      <c r="G49" s="135">
        <v>0</v>
      </c>
      <c r="H49" s="135">
        <v>0</v>
      </c>
      <c r="I49" s="135" t="s">
        <v>36</v>
      </c>
    </row>
    <row r="50" ht="20.1" customHeight="true" spans="1:9">
      <c r="A50" s="270" t="s">
        <v>82</v>
      </c>
      <c r="B50" s="270"/>
      <c r="C50" s="124">
        <f t="shared" ref="C50:H50" si="6">SUM(C45:C49)</f>
        <v>680</v>
      </c>
      <c r="D50" s="124">
        <f t="shared" si="6"/>
        <v>1902</v>
      </c>
      <c r="E50" s="124">
        <f t="shared" si="6"/>
        <v>1</v>
      </c>
      <c r="F50" s="124">
        <f t="shared" si="6"/>
        <v>3</v>
      </c>
      <c r="G50" s="124">
        <f t="shared" si="6"/>
        <v>1</v>
      </c>
      <c r="H50" s="124">
        <f t="shared" si="6"/>
        <v>3</v>
      </c>
      <c r="I50" s="274"/>
    </row>
    <row r="51" ht="20.1" customHeight="true" spans="1:9">
      <c r="A51" s="136" t="s">
        <v>22</v>
      </c>
      <c r="B51" s="133" t="s">
        <v>83</v>
      </c>
      <c r="C51" s="133">
        <v>225</v>
      </c>
      <c r="D51" s="133">
        <v>650</v>
      </c>
      <c r="E51" s="133">
        <v>0</v>
      </c>
      <c r="F51" s="133">
        <v>0</v>
      </c>
      <c r="G51" s="135">
        <v>0</v>
      </c>
      <c r="H51" s="135">
        <v>0</v>
      </c>
      <c r="I51" s="133" t="s">
        <v>36</v>
      </c>
    </row>
    <row r="52" ht="20.1" customHeight="true" spans="1:9">
      <c r="A52" s="136" t="s">
        <v>22</v>
      </c>
      <c r="B52" s="133" t="s">
        <v>84</v>
      </c>
      <c r="C52" s="133">
        <v>197</v>
      </c>
      <c r="D52" s="133">
        <v>542</v>
      </c>
      <c r="E52" s="133">
        <v>0</v>
      </c>
      <c r="F52" s="133">
        <v>0</v>
      </c>
      <c r="G52" s="135">
        <v>0</v>
      </c>
      <c r="H52" s="135">
        <v>0</v>
      </c>
      <c r="I52" s="133" t="s">
        <v>36</v>
      </c>
    </row>
    <row r="53" ht="20.1" customHeight="true" spans="1:9">
      <c r="A53" s="136" t="s">
        <v>22</v>
      </c>
      <c r="B53" s="133" t="s">
        <v>85</v>
      </c>
      <c r="C53" s="133">
        <v>78</v>
      </c>
      <c r="D53" s="133">
        <v>203</v>
      </c>
      <c r="E53" s="133">
        <v>0</v>
      </c>
      <c r="F53" s="133">
        <v>0</v>
      </c>
      <c r="G53" s="135">
        <v>0</v>
      </c>
      <c r="H53" s="135">
        <v>0</v>
      </c>
      <c r="I53" s="133" t="s">
        <v>36</v>
      </c>
    </row>
    <row r="54" ht="20.1" customHeight="true" spans="1:9">
      <c r="A54" s="136" t="s">
        <v>22</v>
      </c>
      <c r="B54" s="133" t="s">
        <v>86</v>
      </c>
      <c r="C54" s="133">
        <v>70</v>
      </c>
      <c r="D54" s="133">
        <v>213</v>
      </c>
      <c r="E54" s="133">
        <v>0</v>
      </c>
      <c r="F54" s="133">
        <v>0</v>
      </c>
      <c r="G54" s="135">
        <v>0</v>
      </c>
      <c r="H54" s="135">
        <v>0</v>
      </c>
      <c r="I54" s="133" t="s">
        <v>36</v>
      </c>
    </row>
    <row r="55" ht="20.1" customHeight="true" spans="1:9">
      <c r="A55" s="136" t="s">
        <v>22</v>
      </c>
      <c r="B55" s="133" t="s">
        <v>87</v>
      </c>
      <c r="C55" s="133">
        <v>454</v>
      </c>
      <c r="D55" s="133">
        <v>1298</v>
      </c>
      <c r="E55" s="133">
        <v>11</v>
      </c>
      <c r="F55" s="133">
        <v>21</v>
      </c>
      <c r="G55" s="135">
        <v>0</v>
      </c>
      <c r="H55" s="135">
        <v>0</v>
      </c>
      <c r="I55" s="133" t="s">
        <v>36</v>
      </c>
    </row>
    <row r="56" ht="20.1" customHeight="true" spans="1:9">
      <c r="A56" s="136" t="s">
        <v>22</v>
      </c>
      <c r="B56" s="133" t="s">
        <v>88</v>
      </c>
      <c r="C56" s="133">
        <v>560</v>
      </c>
      <c r="D56" s="133">
        <v>1700</v>
      </c>
      <c r="E56" s="133">
        <v>0</v>
      </c>
      <c r="F56" s="133">
        <v>0</v>
      </c>
      <c r="G56" s="135">
        <v>0</v>
      </c>
      <c r="H56" s="135">
        <v>0</v>
      </c>
      <c r="I56" s="133" t="s">
        <v>36</v>
      </c>
    </row>
    <row r="57" ht="20.1" customHeight="true" spans="1:9">
      <c r="A57" s="136" t="s">
        <v>22</v>
      </c>
      <c r="B57" s="133" t="s">
        <v>89</v>
      </c>
      <c r="C57" s="133">
        <v>74</v>
      </c>
      <c r="D57" s="133">
        <v>230</v>
      </c>
      <c r="E57" s="133">
        <v>0</v>
      </c>
      <c r="F57" s="133">
        <v>0</v>
      </c>
      <c r="G57" s="135">
        <v>0</v>
      </c>
      <c r="H57" s="135">
        <v>0</v>
      </c>
      <c r="I57" s="133" t="s">
        <v>36</v>
      </c>
    </row>
    <row r="58" ht="20.1" customHeight="true" spans="1:9">
      <c r="A58" s="136" t="s">
        <v>22</v>
      </c>
      <c r="B58" s="133" t="s">
        <v>90</v>
      </c>
      <c r="C58" s="133">
        <v>82</v>
      </c>
      <c r="D58" s="133">
        <v>272</v>
      </c>
      <c r="E58" s="133">
        <v>0</v>
      </c>
      <c r="F58" s="133">
        <v>0</v>
      </c>
      <c r="G58" s="135">
        <v>0</v>
      </c>
      <c r="H58" s="135">
        <v>0</v>
      </c>
      <c r="I58" s="133" t="s">
        <v>36</v>
      </c>
    </row>
    <row r="59" ht="20.1" customHeight="true" spans="1:9">
      <c r="A59" s="136" t="s">
        <v>22</v>
      </c>
      <c r="B59" s="133" t="s">
        <v>91</v>
      </c>
      <c r="C59" s="133">
        <v>73</v>
      </c>
      <c r="D59" s="133">
        <v>205</v>
      </c>
      <c r="E59" s="133">
        <v>0</v>
      </c>
      <c r="F59" s="133">
        <v>0</v>
      </c>
      <c r="G59" s="135">
        <v>0</v>
      </c>
      <c r="H59" s="135">
        <v>0</v>
      </c>
      <c r="I59" s="133" t="s">
        <v>36</v>
      </c>
    </row>
    <row r="60" ht="20.1" customHeight="true" spans="1:9">
      <c r="A60" s="270" t="s">
        <v>92</v>
      </c>
      <c r="B60" s="270"/>
      <c r="C60" s="124">
        <f t="shared" ref="C60:H60" si="7">SUM(C51:C59)</f>
        <v>1813</v>
      </c>
      <c r="D60" s="124">
        <f t="shared" si="7"/>
        <v>5313</v>
      </c>
      <c r="E60" s="124">
        <f t="shared" si="7"/>
        <v>11</v>
      </c>
      <c r="F60" s="124">
        <f t="shared" si="7"/>
        <v>21</v>
      </c>
      <c r="G60" s="124">
        <f t="shared" si="7"/>
        <v>0</v>
      </c>
      <c r="H60" s="124">
        <f t="shared" si="7"/>
        <v>0</v>
      </c>
      <c r="I60" s="274"/>
    </row>
    <row r="61" ht="20.1" customHeight="true" spans="1:9">
      <c r="A61" s="136" t="s">
        <v>23</v>
      </c>
      <c r="B61" s="135" t="s">
        <v>93</v>
      </c>
      <c r="C61" s="135">
        <v>105</v>
      </c>
      <c r="D61" s="135">
        <v>292</v>
      </c>
      <c r="E61" s="135">
        <v>0</v>
      </c>
      <c r="F61" s="135">
        <v>0</v>
      </c>
      <c r="G61" s="135">
        <v>0</v>
      </c>
      <c r="H61" s="135">
        <v>0</v>
      </c>
      <c r="I61" s="135" t="s">
        <v>36</v>
      </c>
    </row>
    <row r="62" ht="20.1" customHeight="true" spans="1:9">
      <c r="A62" s="136" t="s">
        <v>23</v>
      </c>
      <c r="B62" s="135" t="s">
        <v>94</v>
      </c>
      <c r="C62" s="135">
        <v>288</v>
      </c>
      <c r="D62" s="135">
        <v>711</v>
      </c>
      <c r="E62" s="135">
        <v>0</v>
      </c>
      <c r="F62" s="135">
        <v>0</v>
      </c>
      <c r="G62" s="135">
        <v>0</v>
      </c>
      <c r="H62" s="135">
        <v>0</v>
      </c>
      <c r="I62" s="135" t="s">
        <v>36</v>
      </c>
    </row>
    <row r="63" ht="20.1" customHeight="true" spans="1:9">
      <c r="A63" s="270" t="s">
        <v>95</v>
      </c>
      <c r="B63" s="270"/>
      <c r="C63" s="124">
        <f t="shared" ref="C63:H63" si="8">SUM(C61:C62)</f>
        <v>393</v>
      </c>
      <c r="D63" s="124">
        <f t="shared" si="8"/>
        <v>1003</v>
      </c>
      <c r="E63" s="124">
        <f t="shared" si="8"/>
        <v>0</v>
      </c>
      <c r="F63" s="124">
        <f t="shared" si="8"/>
        <v>0</v>
      </c>
      <c r="G63" s="124">
        <f t="shared" si="8"/>
        <v>0</v>
      </c>
      <c r="H63" s="124">
        <f t="shared" si="8"/>
        <v>0</v>
      </c>
      <c r="I63" s="274"/>
    </row>
    <row r="64" ht="20.1" customHeight="true" spans="1:9">
      <c r="A64" s="136" t="s">
        <v>24</v>
      </c>
      <c r="B64" s="138" t="s">
        <v>96</v>
      </c>
      <c r="C64" s="138">
        <v>140</v>
      </c>
      <c r="D64" s="138">
        <v>511</v>
      </c>
      <c r="E64" s="138">
        <v>0</v>
      </c>
      <c r="F64" s="138">
        <v>0</v>
      </c>
      <c r="G64" s="135">
        <v>0</v>
      </c>
      <c r="H64" s="135">
        <v>0</v>
      </c>
      <c r="I64" s="138" t="s">
        <v>36</v>
      </c>
    </row>
    <row r="65" ht="20.1" customHeight="true" spans="1:9">
      <c r="A65" s="136" t="s">
        <v>24</v>
      </c>
      <c r="B65" s="138" t="s">
        <v>97</v>
      </c>
      <c r="C65" s="138">
        <v>69</v>
      </c>
      <c r="D65" s="138">
        <v>271</v>
      </c>
      <c r="E65" s="138">
        <v>0</v>
      </c>
      <c r="F65" s="138">
        <v>0</v>
      </c>
      <c r="G65" s="135">
        <v>0</v>
      </c>
      <c r="H65" s="135">
        <v>0</v>
      </c>
      <c r="I65" s="138" t="s">
        <v>36</v>
      </c>
    </row>
    <row r="66" ht="20.1" customHeight="true" spans="1:9">
      <c r="A66" s="136" t="s">
        <v>24</v>
      </c>
      <c r="B66" s="138" t="s">
        <v>98</v>
      </c>
      <c r="C66" s="138">
        <v>80</v>
      </c>
      <c r="D66" s="138">
        <v>297</v>
      </c>
      <c r="E66" s="138">
        <v>0</v>
      </c>
      <c r="F66" s="138">
        <v>0</v>
      </c>
      <c r="G66" s="135">
        <v>0</v>
      </c>
      <c r="H66" s="135">
        <v>0</v>
      </c>
      <c r="I66" s="138" t="s">
        <v>36</v>
      </c>
    </row>
    <row r="67" ht="20.1" customHeight="true" spans="1:9">
      <c r="A67" s="136" t="s">
        <v>24</v>
      </c>
      <c r="B67" s="138" t="s">
        <v>99</v>
      </c>
      <c r="C67" s="138">
        <v>215</v>
      </c>
      <c r="D67" s="138">
        <v>699</v>
      </c>
      <c r="E67" s="138">
        <v>0</v>
      </c>
      <c r="F67" s="138">
        <v>0</v>
      </c>
      <c r="G67" s="135">
        <v>0</v>
      </c>
      <c r="H67" s="135">
        <v>0</v>
      </c>
      <c r="I67" s="138" t="s">
        <v>36</v>
      </c>
    </row>
    <row r="68" ht="20.1" customHeight="true" spans="1:9">
      <c r="A68" s="270" t="s">
        <v>100</v>
      </c>
      <c r="B68" s="270"/>
      <c r="C68" s="124">
        <f t="shared" ref="C68:H68" si="9">SUM(C64:C67)</f>
        <v>504</v>
      </c>
      <c r="D68" s="124">
        <f t="shared" si="9"/>
        <v>1778</v>
      </c>
      <c r="E68" s="124">
        <f t="shared" si="9"/>
        <v>0</v>
      </c>
      <c r="F68" s="124">
        <f t="shared" si="9"/>
        <v>0</v>
      </c>
      <c r="G68" s="124">
        <f t="shared" si="9"/>
        <v>0</v>
      </c>
      <c r="H68" s="124">
        <f t="shared" si="9"/>
        <v>0</v>
      </c>
      <c r="I68" s="274"/>
    </row>
    <row r="69" ht="20.1" customHeight="true" spans="1:9">
      <c r="A69" s="136" t="s">
        <v>25</v>
      </c>
      <c r="B69" s="137" t="s">
        <v>101</v>
      </c>
      <c r="C69" s="137">
        <v>267</v>
      </c>
      <c r="D69" s="137">
        <v>813</v>
      </c>
      <c r="E69" s="137">
        <v>3</v>
      </c>
      <c r="F69" s="137">
        <v>6</v>
      </c>
      <c r="G69" s="135">
        <v>0</v>
      </c>
      <c r="H69" s="135">
        <v>0</v>
      </c>
      <c r="I69" s="137" t="s">
        <v>44</v>
      </c>
    </row>
    <row r="70" ht="20.1" customHeight="true" spans="1:9">
      <c r="A70" s="136" t="s">
        <v>25</v>
      </c>
      <c r="B70" s="137" t="s">
        <v>102</v>
      </c>
      <c r="C70" s="137">
        <v>27</v>
      </c>
      <c r="D70" s="137">
        <v>90</v>
      </c>
      <c r="E70" s="137">
        <v>0</v>
      </c>
      <c r="F70" s="137">
        <v>0</v>
      </c>
      <c r="G70" s="135">
        <v>0</v>
      </c>
      <c r="H70" s="135">
        <v>0</v>
      </c>
      <c r="I70" s="137" t="s">
        <v>44</v>
      </c>
    </row>
    <row r="71" ht="20.1" customHeight="true" spans="1:9">
      <c r="A71" s="136" t="s">
        <v>25</v>
      </c>
      <c r="B71" s="137" t="s">
        <v>103</v>
      </c>
      <c r="C71" s="137">
        <v>191</v>
      </c>
      <c r="D71" s="137">
        <v>540</v>
      </c>
      <c r="E71" s="137">
        <v>70</v>
      </c>
      <c r="F71" s="137">
        <v>191</v>
      </c>
      <c r="G71" s="135">
        <v>0</v>
      </c>
      <c r="H71" s="135">
        <v>0</v>
      </c>
      <c r="I71" s="137" t="s">
        <v>44</v>
      </c>
    </row>
    <row r="72" ht="20.1" customHeight="true" spans="1:9">
      <c r="A72" s="136" t="s">
        <v>25</v>
      </c>
      <c r="B72" s="137" t="s">
        <v>104</v>
      </c>
      <c r="C72" s="137">
        <v>117</v>
      </c>
      <c r="D72" s="137">
        <v>329</v>
      </c>
      <c r="E72" s="137">
        <v>1</v>
      </c>
      <c r="F72" s="137">
        <v>1</v>
      </c>
      <c r="G72" s="135">
        <v>0</v>
      </c>
      <c r="H72" s="135">
        <v>0</v>
      </c>
      <c r="I72" s="137" t="s">
        <v>36</v>
      </c>
    </row>
    <row r="73" ht="20.1" customHeight="true" spans="1:9">
      <c r="A73" s="136" t="s">
        <v>25</v>
      </c>
      <c r="B73" s="137" t="s">
        <v>105</v>
      </c>
      <c r="C73" s="137">
        <v>228</v>
      </c>
      <c r="D73" s="137">
        <v>632</v>
      </c>
      <c r="E73" s="137">
        <v>3</v>
      </c>
      <c r="F73" s="137">
        <v>5</v>
      </c>
      <c r="G73" s="135">
        <v>0</v>
      </c>
      <c r="H73" s="135">
        <v>0</v>
      </c>
      <c r="I73" s="137" t="s">
        <v>36</v>
      </c>
    </row>
    <row r="74" ht="20.1" customHeight="true" spans="1:9">
      <c r="A74" s="136" t="s">
        <v>25</v>
      </c>
      <c r="B74" s="137" t="s">
        <v>106</v>
      </c>
      <c r="C74" s="137">
        <v>104</v>
      </c>
      <c r="D74" s="137">
        <v>303</v>
      </c>
      <c r="E74" s="137">
        <v>3</v>
      </c>
      <c r="F74" s="137">
        <v>4</v>
      </c>
      <c r="G74" s="135">
        <v>0</v>
      </c>
      <c r="H74" s="135">
        <v>0</v>
      </c>
      <c r="I74" s="137" t="s">
        <v>36</v>
      </c>
    </row>
    <row r="75" ht="20.1" customHeight="true" spans="1:9">
      <c r="A75" s="136" t="s">
        <v>25</v>
      </c>
      <c r="B75" s="137" t="s">
        <v>107</v>
      </c>
      <c r="C75" s="137">
        <v>160</v>
      </c>
      <c r="D75" s="137">
        <v>480</v>
      </c>
      <c r="E75" s="137">
        <v>1</v>
      </c>
      <c r="F75" s="137">
        <v>3</v>
      </c>
      <c r="G75" s="135">
        <v>0</v>
      </c>
      <c r="H75" s="135">
        <v>0</v>
      </c>
      <c r="I75" s="137" t="s">
        <v>36</v>
      </c>
    </row>
    <row r="76" ht="20.1" customHeight="true" spans="1:9">
      <c r="A76" s="136" t="s">
        <v>25</v>
      </c>
      <c r="B76" s="137" t="s">
        <v>108</v>
      </c>
      <c r="C76" s="137">
        <v>282</v>
      </c>
      <c r="D76" s="137">
        <v>765</v>
      </c>
      <c r="E76" s="137">
        <v>12</v>
      </c>
      <c r="F76" s="137">
        <v>33</v>
      </c>
      <c r="G76" s="135">
        <v>0</v>
      </c>
      <c r="H76" s="135">
        <v>0</v>
      </c>
      <c r="I76" s="137" t="s">
        <v>36</v>
      </c>
    </row>
    <row r="77" ht="20.1" customHeight="true" spans="1:9">
      <c r="A77" s="136" t="s">
        <v>25</v>
      </c>
      <c r="B77" s="137" t="s">
        <v>109</v>
      </c>
      <c r="C77" s="137">
        <v>100</v>
      </c>
      <c r="D77" s="137">
        <v>285</v>
      </c>
      <c r="E77" s="137">
        <v>0</v>
      </c>
      <c r="F77" s="137">
        <v>0</v>
      </c>
      <c r="G77" s="135">
        <v>0</v>
      </c>
      <c r="H77" s="135">
        <v>0</v>
      </c>
      <c r="I77" s="137" t="s">
        <v>36</v>
      </c>
    </row>
    <row r="78" ht="20.1" customHeight="true" spans="1:9">
      <c r="A78" s="270" t="s">
        <v>110</v>
      </c>
      <c r="B78" s="270"/>
      <c r="C78" s="124">
        <f t="shared" ref="C78:H78" si="10">SUM(C69:C77)</f>
        <v>1476</v>
      </c>
      <c r="D78" s="124">
        <f t="shared" si="10"/>
        <v>4237</v>
      </c>
      <c r="E78" s="124">
        <f t="shared" si="10"/>
        <v>93</v>
      </c>
      <c r="F78" s="124">
        <f t="shared" si="10"/>
        <v>243</v>
      </c>
      <c r="G78" s="124">
        <f t="shared" si="10"/>
        <v>0</v>
      </c>
      <c r="H78" s="124">
        <f t="shared" si="10"/>
        <v>0</v>
      </c>
      <c r="I78" s="274"/>
    </row>
    <row r="79" ht="20.1" customHeight="true" spans="1:9">
      <c r="A79" s="136" t="s">
        <v>26</v>
      </c>
      <c r="B79" s="135" t="s">
        <v>111</v>
      </c>
      <c r="C79" s="135">
        <v>728</v>
      </c>
      <c r="D79" s="135">
        <v>1928</v>
      </c>
      <c r="E79" s="135">
        <v>10</v>
      </c>
      <c r="F79" s="135">
        <v>20</v>
      </c>
      <c r="G79" s="135">
        <v>8</v>
      </c>
      <c r="H79" s="135">
        <v>16</v>
      </c>
      <c r="I79" s="135" t="s">
        <v>36</v>
      </c>
    </row>
    <row r="80" ht="20.1" customHeight="true" spans="1:9">
      <c r="A80" s="136" t="s">
        <v>26</v>
      </c>
      <c r="B80" s="135" t="s">
        <v>112</v>
      </c>
      <c r="C80" s="135">
        <v>246</v>
      </c>
      <c r="D80" s="135">
        <v>648</v>
      </c>
      <c r="E80" s="135">
        <v>2</v>
      </c>
      <c r="F80" s="135">
        <v>8</v>
      </c>
      <c r="G80" s="135">
        <v>0</v>
      </c>
      <c r="H80" s="135">
        <v>0</v>
      </c>
      <c r="I80" s="135" t="s">
        <v>36</v>
      </c>
    </row>
    <row r="81" ht="20.1" customHeight="true" spans="1:9">
      <c r="A81" s="136" t="s">
        <v>26</v>
      </c>
      <c r="B81" s="135" t="s">
        <v>113</v>
      </c>
      <c r="C81" s="135">
        <v>367</v>
      </c>
      <c r="D81" s="135">
        <v>927</v>
      </c>
      <c r="E81" s="135">
        <v>0</v>
      </c>
      <c r="F81" s="135">
        <v>0</v>
      </c>
      <c r="G81" s="135">
        <v>0</v>
      </c>
      <c r="H81" s="135">
        <v>0</v>
      </c>
      <c r="I81" s="135" t="s">
        <v>36</v>
      </c>
    </row>
    <row r="82" ht="20.1" customHeight="true" spans="1:9">
      <c r="A82" s="136" t="s">
        <v>26</v>
      </c>
      <c r="B82" s="135" t="s">
        <v>114</v>
      </c>
      <c r="C82" s="135">
        <v>181</v>
      </c>
      <c r="D82" s="135">
        <v>451</v>
      </c>
      <c r="E82" s="135">
        <v>6</v>
      </c>
      <c r="F82" s="135">
        <v>15</v>
      </c>
      <c r="G82" s="135">
        <v>0</v>
      </c>
      <c r="H82" s="135">
        <v>0</v>
      </c>
      <c r="I82" s="135" t="s">
        <v>36</v>
      </c>
    </row>
    <row r="83" ht="20.1" customHeight="true" spans="1:9">
      <c r="A83" s="136" t="s">
        <v>26</v>
      </c>
      <c r="B83" s="135" t="s">
        <v>115</v>
      </c>
      <c r="C83" s="135">
        <v>288</v>
      </c>
      <c r="D83" s="135">
        <v>802</v>
      </c>
      <c r="E83" s="135">
        <v>1</v>
      </c>
      <c r="F83" s="135">
        <v>2</v>
      </c>
      <c r="G83" s="135">
        <v>0</v>
      </c>
      <c r="H83" s="135">
        <v>0</v>
      </c>
      <c r="I83" s="135" t="s">
        <v>36</v>
      </c>
    </row>
    <row r="84" ht="20.1" customHeight="true" spans="1:9">
      <c r="A84" s="136" t="s">
        <v>26</v>
      </c>
      <c r="B84" s="135" t="s">
        <v>116</v>
      </c>
      <c r="C84" s="135">
        <v>75</v>
      </c>
      <c r="D84" s="135">
        <v>196</v>
      </c>
      <c r="E84" s="135">
        <v>1</v>
      </c>
      <c r="F84" s="135">
        <v>2</v>
      </c>
      <c r="G84" s="135">
        <v>0</v>
      </c>
      <c r="H84" s="135">
        <v>0</v>
      </c>
      <c r="I84" s="135" t="s">
        <v>36</v>
      </c>
    </row>
    <row r="85" ht="20.1" customHeight="true" spans="1:9">
      <c r="A85" s="136" t="s">
        <v>26</v>
      </c>
      <c r="B85" s="135" t="s">
        <v>117</v>
      </c>
      <c r="C85" s="135">
        <v>247</v>
      </c>
      <c r="D85" s="135">
        <v>595</v>
      </c>
      <c r="E85" s="135">
        <v>1</v>
      </c>
      <c r="F85" s="135">
        <v>2</v>
      </c>
      <c r="G85" s="135">
        <v>0</v>
      </c>
      <c r="H85" s="135">
        <v>0</v>
      </c>
      <c r="I85" s="135" t="s">
        <v>36</v>
      </c>
    </row>
    <row r="86" ht="20.1" customHeight="true" spans="1:9">
      <c r="A86" s="270" t="s">
        <v>118</v>
      </c>
      <c r="B86" s="270"/>
      <c r="C86" s="124">
        <f t="shared" ref="C86:H86" si="11">SUM(C79:C85)</f>
        <v>2132</v>
      </c>
      <c r="D86" s="124">
        <f t="shared" si="11"/>
        <v>5547</v>
      </c>
      <c r="E86" s="124">
        <f t="shared" si="11"/>
        <v>21</v>
      </c>
      <c r="F86" s="124">
        <f t="shared" si="11"/>
        <v>49</v>
      </c>
      <c r="G86" s="124">
        <f t="shared" si="11"/>
        <v>8</v>
      </c>
      <c r="H86" s="124">
        <f t="shared" si="11"/>
        <v>16</v>
      </c>
      <c r="I86" s="274"/>
    </row>
    <row r="87" ht="20.1" customHeight="true" spans="1:9">
      <c r="A87" s="136" t="s">
        <v>27</v>
      </c>
      <c r="B87" s="135" t="s">
        <v>119</v>
      </c>
      <c r="C87" s="135">
        <v>309</v>
      </c>
      <c r="D87" s="135">
        <v>840</v>
      </c>
      <c r="E87" s="135">
        <v>0</v>
      </c>
      <c r="F87" s="135">
        <v>0</v>
      </c>
      <c r="G87" s="135">
        <v>0</v>
      </c>
      <c r="H87" s="135">
        <v>0</v>
      </c>
      <c r="I87" s="135" t="s">
        <v>44</v>
      </c>
    </row>
    <row r="88" ht="20.1" customHeight="true" spans="1:9">
      <c r="A88" s="136" t="s">
        <v>27</v>
      </c>
      <c r="B88" s="135" t="s">
        <v>120</v>
      </c>
      <c r="C88" s="135">
        <v>260</v>
      </c>
      <c r="D88" s="135">
        <v>720</v>
      </c>
      <c r="E88" s="135">
        <v>0</v>
      </c>
      <c r="F88" s="135">
        <v>0</v>
      </c>
      <c r="G88" s="135">
        <v>0</v>
      </c>
      <c r="H88" s="135">
        <v>0</v>
      </c>
      <c r="I88" s="135" t="s">
        <v>44</v>
      </c>
    </row>
    <row r="89" ht="20.1" customHeight="true" spans="1:9">
      <c r="A89" s="136" t="s">
        <v>27</v>
      </c>
      <c r="B89" s="135" t="s">
        <v>121</v>
      </c>
      <c r="C89" s="135">
        <v>197</v>
      </c>
      <c r="D89" s="135">
        <v>585</v>
      </c>
      <c r="E89" s="135">
        <v>0</v>
      </c>
      <c r="F89" s="135">
        <v>0</v>
      </c>
      <c r="G89" s="135">
        <v>0</v>
      </c>
      <c r="H89" s="135">
        <v>0</v>
      </c>
      <c r="I89" s="135" t="s">
        <v>36</v>
      </c>
    </row>
    <row r="90" ht="20.1" customHeight="true" spans="1:9">
      <c r="A90" s="136" t="s">
        <v>27</v>
      </c>
      <c r="B90" s="135" t="s">
        <v>122</v>
      </c>
      <c r="C90" s="135">
        <v>116</v>
      </c>
      <c r="D90" s="135">
        <v>347</v>
      </c>
      <c r="E90" s="135">
        <v>0</v>
      </c>
      <c r="F90" s="135">
        <v>0</v>
      </c>
      <c r="G90" s="135">
        <v>0</v>
      </c>
      <c r="H90" s="135">
        <v>0</v>
      </c>
      <c r="I90" s="135" t="s">
        <v>36</v>
      </c>
    </row>
    <row r="91" ht="20.1" customHeight="true" spans="1:9">
      <c r="A91" s="136" t="s">
        <v>27</v>
      </c>
      <c r="B91" s="135" t="s">
        <v>123</v>
      </c>
      <c r="C91" s="135">
        <v>123</v>
      </c>
      <c r="D91" s="135">
        <v>310</v>
      </c>
      <c r="E91" s="135">
        <v>0</v>
      </c>
      <c r="F91" s="135">
        <v>0</v>
      </c>
      <c r="G91" s="135">
        <v>0</v>
      </c>
      <c r="H91" s="135">
        <v>0</v>
      </c>
      <c r="I91" s="135" t="s">
        <v>36</v>
      </c>
    </row>
    <row r="92" ht="20.1" customHeight="true" spans="1:9">
      <c r="A92" s="136" t="s">
        <v>27</v>
      </c>
      <c r="B92" s="135" t="s">
        <v>124</v>
      </c>
      <c r="C92" s="135">
        <v>145</v>
      </c>
      <c r="D92" s="135">
        <v>394</v>
      </c>
      <c r="E92" s="135">
        <v>0</v>
      </c>
      <c r="F92" s="135">
        <v>0</v>
      </c>
      <c r="G92" s="135">
        <v>0</v>
      </c>
      <c r="H92" s="135">
        <v>0</v>
      </c>
      <c r="I92" s="135" t="s">
        <v>36</v>
      </c>
    </row>
    <row r="93" ht="20.1" customHeight="true" spans="1:9">
      <c r="A93" s="136" t="s">
        <v>27</v>
      </c>
      <c r="B93" s="135" t="s">
        <v>125</v>
      </c>
      <c r="C93" s="135">
        <v>123</v>
      </c>
      <c r="D93" s="135">
        <v>326</v>
      </c>
      <c r="E93" s="135">
        <v>0</v>
      </c>
      <c r="F93" s="135">
        <v>0</v>
      </c>
      <c r="G93" s="135">
        <v>0</v>
      </c>
      <c r="H93" s="135">
        <v>0</v>
      </c>
      <c r="I93" s="135" t="s">
        <v>36</v>
      </c>
    </row>
    <row r="94" ht="20.1" customHeight="true" spans="1:9">
      <c r="A94" s="136" t="s">
        <v>27</v>
      </c>
      <c r="B94" s="135" t="s">
        <v>126</v>
      </c>
      <c r="C94" s="135">
        <v>108</v>
      </c>
      <c r="D94" s="135">
        <v>259</v>
      </c>
      <c r="E94" s="135">
        <v>0</v>
      </c>
      <c r="F94" s="135">
        <v>0</v>
      </c>
      <c r="G94" s="135">
        <v>0</v>
      </c>
      <c r="H94" s="135">
        <v>0</v>
      </c>
      <c r="I94" s="135" t="s">
        <v>36</v>
      </c>
    </row>
    <row r="95" ht="20.1" customHeight="true" spans="1:9">
      <c r="A95" s="270" t="s">
        <v>127</v>
      </c>
      <c r="B95" s="270"/>
      <c r="C95" s="124">
        <f t="shared" ref="C95:H95" si="12">SUM(C87:C94)</f>
        <v>1381</v>
      </c>
      <c r="D95" s="124">
        <f t="shared" si="12"/>
        <v>3781</v>
      </c>
      <c r="E95" s="124">
        <f t="shared" si="12"/>
        <v>0</v>
      </c>
      <c r="F95" s="124">
        <f t="shared" si="12"/>
        <v>0</v>
      </c>
      <c r="G95" s="124">
        <f t="shared" si="12"/>
        <v>0</v>
      </c>
      <c r="H95" s="124">
        <f t="shared" si="12"/>
        <v>0</v>
      </c>
      <c r="I95" s="274"/>
    </row>
    <row r="96" ht="20.1" customHeight="true" spans="1:9">
      <c r="A96" s="136" t="s">
        <v>28</v>
      </c>
      <c r="B96" s="137" t="s">
        <v>128</v>
      </c>
      <c r="C96" s="137">
        <v>14</v>
      </c>
      <c r="D96" s="137">
        <v>29</v>
      </c>
      <c r="E96" s="137">
        <v>1</v>
      </c>
      <c r="F96" s="137">
        <v>1</v>
      </c>
      <c r="G96" s="137">
        <v>0</v>
      </c>
      <c r="H96" s="137">
        <v>0</v>
      </c>
      <c r="I96" s="137" t="s">
        <v>44</v>
      </c>
    </row>
    <row r="97" ht="20.1" customHeight="true" spans="1:9">
      <c r="A97" s="136" t="s">
        <v>28</v>
      </c>
      <c r="B97" s="135" t="s">
        <v>129</v>
      </c>
      <c r="C97" s="135">
        <v>165</v>
      </c>
      <c r="D97" s="135">
        <v>445</v>
      </c>
      <c r="E97" s="135">
        <v>0</v>
      </c>
      <c r="F97" s="135">
        <v>0</v>
      </c>
      <c r="G97" s="135">
        <v>0</v>
      </c>
      <c r="H97" s="135">
        <v>0</v>
      </c>
      <c r="I97" s="135" t="s">
        <v>36</v>
      </c>
    </row>
    <row r="98" ht="20.1" customHeight="true" spans="1:9">
      <c r="A98" s="136" t="s">
        <v>28</v>
      </c>
      <c r="B98" s="135" t="s">
        <v>130</v>
      </c>
      <c r="C98" s="135">
        <v>150</v>
      </c>
      <c r="D98" s="135">
        <v>409</v>
      </c>
      <c r="E98" s="135">
        <v>6</v>
      </c>
      <c r="F98" s="135">
        <v>13</v>
      </c>
      <c r="G98" s="135">
        <v>6</v>
      </c>
      <c r="H98" s="135">
        <v>13</v>
      </c>
      <c r="I98" s="135" t="s">
        <v>36</v>
      </c>
    </row>
    <row r="99" ht="20.1" customHeight="true" spans="1:9">
      <c r="A99" s="136" t="s">
        <v>28</v>
      </c>
      <c r="B99" s="135" t="s">
        <v>131</v>
      </c>
      <c r="C99" s="135">
        <v>202</v>
      </c>
      <c r="D99" s="135">
        <v>569</v>
      </c>
      <c r="E99" s="135">
        <v>0</v>
      </c>
      <c r="F99" s="135">
        <v>0</v>
      </c>
      <c r="G99" s="135">
        <v>0</v>
      </c>
      <c r="H99" s="135">
        <v>0</v>
      </c>
      <c r="I99" s="135" t="s">
        <v>36</v>
      </c>
    </row>
    <row r="100" ht="20.1" customHeight="true" spans="1:9">
      <c r="A100" s="136" t="s">
        <v>28</v>
      </c>
      <c r="B100" s="135" t="s">
        <v>132</v>
      </c>
      <c r="C100" s="135">
        <v>432</v>
      </c>
      <c r="D100" s="135">
        <v>1070</v>
      </c>
      <c r="E100" s="135">
        <v>7</v>
      </c>
      <c r="F100" s="135">
        <v>18</v>
      </c>
      <c r="G100" s="135">
        <v>0</v>
      </c>
      <c r="H100" s="135">
        <v>0</v>
      </c>
      <c r="I100" s="135" t="s">
        <v>36</v>
      </c>
    </row>
    <row r="101" ht="20.1" customHeight="true" spans="1:9">
      <c r="A101" s="136" t="s">
        <v>28</v>
      </c>
      <c r="B101" s="135" t="s">
        <v>133</v>
      </c>
      <c r="C101" s="135">
        <v>635</v>
      </c>
      <c r="D101" s="135">
        <v>1810</v>
      </c>
      <c r="E101" s="135">
        <v>5</v>
      </c>
      <c r="F101" s="135">
        <v>7</v>
      </c>
      <c r="G101" s="135">
        <v>5</v>
      </c>
      <c r="H101" s="135">
        <v>7</v>
      </c>
      <c r="I101" s="135" t="s">
        <v>36</v>
      </c>
    </row>
    <row r="102" ht="20.1" customHeight="true" spans="1:9">
      <c r="A102" s="136" t="s">
        <v>28</v>
      </c>
      <c r="B102" s="135" t="s">
        <v>134</v>
      </c>
      <c r="C102" s="135">
        <v>168</v>
      </c>
      <c r="D102" s="135">
        <v>423</v>
      </c>
      <c r="E102" s="135">
        <v>0</v>
      </c>
      <c r="F102" s="135">
        <v>0</v>
      </c>
      <c r="G102" s="135">
        <v>0</v>
      </c>
      <c r="H102" s="135">
        <v>0</v>
      </c>
      <c r="I102" s="135" t="s">
        <v>36</v>
      </c>
    </row>
    <row r="103" ht="20.1" customHeight="true" spans="1:9">
      <c r="A103" s="136" t="s">
        <v>28</v>
      </c>
      <c r="B103" s="135" t="s">
        <v>135</v>
      </c>
      <c r="C103" s="135">
        <v>399</v>
      </c>
      <c r="D103" s="135">
        <v>1174</v>
      </c>
      <c r="E103" s="135">
        <v>4</v>
      </c>
      <c r="F103" s="135">
        <v>10</v>
      </c>
      <c r="G103" s="135">
        <v>0</v>
      </c>
      <c r="H103" s="135">
        <v>0</v>
      </c>
      <c r="I103" s="135" t="s">
        <v>36</v>
      </c>
    </row>
    <row r="104" ht="20.1" customHeight="true" spans="1:9">
      <c r="A104" s="270" t="s">
        <v>136</v>
      </c>
      <c r="B104" s="270"/>
      <c r="C104" s="124">
        <f t="shared" ref="C104:H104" si="13">SUM(C96:C103)</f>
        <v>2165</v>
      </c>
      <c r="D104" s="124">
        <f t="shared" si="13"/>
        <v>5929</v>
      </c>
      <c r="E104" s="124">
        <f t="shared" si="13"/>
        <v>23</v>
      </c>
      <c r="F104" s="124">
        <f t="shared" si="13"/>
        <v>49</v>
      </c>
      <c r="G104" s="124">
        <f t="shared" si="13"/>
        <v>11</v>
      </c>
      <c r="H104" s="124">
        <f t="shared" si="13"/>
        <v>20</v>
      </c>
      <c r="I104" s="274"/>
    </row>
    <row r="105" ht="20.1" customHeight="true"/>
    <row r="106" ht="20.1" customHeight="true"/>
    <row r="107" ht="20.1" customHeight="true"/>
    <row r="108" ht="20.1" customHeight="true"/>
  </sheetData>
  <autoFilter ref="A2:I104">
    <extLst/>
  </autoFilter>
  <mergeCells count="22">
    <mergeCell ref="A1:I1"/>
    <mergeCell ref="E2:F2"/>
    <mergeCell ref="G2:H2"/>
    <mergeCell ref="A4:B4"/>
    <mergeCell ref="A11:B11"/>
    <mergeCell ref="A21:B21"/>
    <mergeCell ref="A25:B25"/>
    <mergeCell ref="A37:B37"/>
    <mergeCell ref="A44:B44"/>
    <mergeCell ref="A50:B50"/>
    <mergeCell ref="A60:B60"/>
    <mergeCell ref="A63:B63"/>
    <mergeCell ref="A68:B68"/>
    <mergeCell ref="A78:B78"/>
    <mergeCell ref="A86:B86"/>
    <mergeCell ref="A95:B95"/>
    <mergeCell ref="A104:B104"/>
    <mergeCell ref="A2:A3"/>
    <mergeCell ref="B2:B3"/>
    <mergeCell ref="C2:C3"/>
    <mergeCell ref="D2:D3"/>
    <mergeCell ref="I2:I3"/>
  </mergeCells>
  <printOptions horizontalCentered="true"/>
  <pageMargins left="0.747916666666667" right="0.747916666666667" top="0.984027777777778" bottom="0.786805555555556" header="0.511805555555556" footer="0.511805555555556"/>
  <pageSetup paperSize="9" scale="95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K5" sqref="K5:K25"/>
    </sheetView>
  </sheetViews>
  <sheetFormatPr defaultColWidth="9" defaultRowHeight="16.2"/>
  <cols>
    <col min="1" max="1" width="9.87962962962963" style="22" customWidth="true"/>
    <col min="2" max="2" width="7.37962962962963" style="23" customWidth="true"/>
    <col min="3" max="11" width="10.6296296296296" style="23" customWidth="true"/>
    <col min="12" max="12" width="20.8796296296296" style="24" customWidth="true"/>
    <col min="13" max="13" width="9" style="25"/>
    <col min="14" max="16384" width="9" style="26"/>
  </cols>
  <sheetData>
    <row r="1" s="20" customFormat="true" ht="41.1" customHeight="true" spans="1:13">
      <c r="A1" s="27" t="s">
        <v>137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96"/>
    </row>
    <row r="2" s="20" customFormat="true" ht="9" customHeight="true" spans="1:1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96"/>
    </row>
    <row r="3" s="21" customFormat="true" ht="21" customHeight="true" spans="1:13">
      <c r="A3" s="28" t="s">
        <v>2</v>
      </c>
      <c r="B3" s="250" t="s">
        <v>138</v>
      </c>
      <c r="C3" s="250" t="s">
        <v>139</v>
      </c>
      <c r="D3" s="250"/>
      <c r="E3" s="250"/>
      <c r="F3" s="250"/>
      <c r="G3" s="250"/>
      <c r="H3" s="250" t="s">
        <v>140</v>
      </c>
      <c r="I3" s="250"/>
      <c r="J3" s="73" t="s">
        <v>5</v>
      </c>
      <c r="K3" s="73"/>
      <c r="L3" s="97" t="s">
        <v>141</v>
      </c>
      <c r="M3" s="98"/>
    </row>
    <row r="4" s="21" customFormat="true" ht="21" customHeight="true" spans="1:13">
      <c r="A4" s="32"/>
      <c r="B4" s="251"/>
      <c r="C4" s="251"/>
      <c r="D4" s="251"/>
      <c r="E4" s="251"/>
      <c r="F4" s="251"/>
      <c r="G4" s="251"/>
      <c r="H4" s="75" t="s">
        <v>12</v>
      </c>
      <c r="I4" s="75" t="s">
        <v>13</v>
      </c>
      <c r="J4" s="75" t="s">
        <v>12</v>
      </c>
      <c r="K4" s="75" t="s">
        <v>13</v>
      </c>
      <c r="L4" s="99"/>
      <c r="M4" s="98"/>
    </row>
    <row r="5" s="21" customFormat="true" ht="18" customHeight="true" spans="1:13">
      <c r="A5" s="149" t="s">
        <v>16</v>
      </c>
      <c r="B5" s="150">
        <v>6</v>
      </c>
      <c r="C5" s="158" t="s">
        <v>37</v>
      </c>
      <c r="D5" s="158" t="s">
        <v>38</v>
      </c>
      <c r="E5" s="158" t="s">
        <v>39</v>
      </c>
      <c r="F5" s="158" t="s">
        <v>40</v>
      </c>
      <c r="G5" s="158" t="s">
        <v>41</v>
      </c>
      <c r="H5" s="156">
        <v>607</v>
      </c>
      <c r="I5" s="156">
        <v>1618</v>
      </c>
      <c r="J5" s="156">
        <v>2</v>
      </c>
      <c r="K5" s="156">
        <v>4</v>
      </c>
      <c r="L5" s="260" t="s">
        <v>142</v>
      </c>
      <c r="M5" s="98"/>
    </row>
    <row r="6" s="21" customFormat="true" ht="18" customHeight="true" spans="1:13">
      <c r="A6" s="149"/>
      <c r="B6" s="150"/>
      <c r="C6" s="158" t="s">
        <v>35</v>
      </c>
      <c r="D6" s="252"/>
      <c r="E6" s="158"/>
      <c r="F6" s="158"/>
      <c r="G6" s="158"/>
      <c r="H6" s="156"/>
      <c r="I6" s="156"/>
      <c r="J6" s="156"/>
      <c r="K6" s="156"/>
      <c r="L6" s="260"/>
      <c r="M6" s="98"/>
    </row>
    <row r="7" s="21" customFormat="true" ht="18" customHeight="true" spans="1:12">
      <c r="A7" s="149" t="s">
        <v>14</v>
      </c>
      <c r="B7" s="150">
        <v>8</v>
      </c>
      <c r="C7" s="151" t="s">
        <v>46</v>
      </c>
      <c r="D7" s="151" t="s">
        <v>45</v>
      </c>
      <c r="E7" s="151" t="s">
        <v>47</v>
      </c>
      <c r="F7" s="151" t="s">
        <v>48</v>
      </c>
      <c r="G7" s="151" t="s">
        <v>52</v>
      </c>
      <c r="H7" s="168">
        <v>434</v>
      </c>
      <c r="I7" s="168">
        <v>1014</v>
      </c>
      <c r="J7" s="168">
        <v>0</v>
      </c>
      <c r="K7" s="168">
        <v>0</v>
      </c>
      <c r="L7" s="260" t="s">
        <v>142</v>
      </c>
    </row>
    <row r="8" s="21" customFormat="true" ht="18" customHeight="true" spans="1:12">
      <c r="A8" s="149"/>
      <c r="B8" s="150"/>
      <c r="C8" s="151" t="s">
        <v>49</v>
      </c>
      <c r="D8" s="151" t="s">
        <v>50</v>
      </c>
      <c r="E8" s="151" t="s">
        <v>51</v>
      </c>
      <c r="F8" s="252"/>
      <c r="G8" s="151"/>
      <c r="H8" s="168"/>
      <c r="I8" s="168"/>
      <c r="J8" s="168"/>
      <c r="K8" s="168"/>
      <c r="L8" s="260"/>
    </row>
    <row r="9" s="20" customFormat="true" ht="18" customHeight="true" spans="1:12">
      <c r="A9" s="149" t="s">
        <v>18</v>
      </c>
      <c r="B9" s="150">
        <v>1</v>
      </c>
      <c r="C9" s="152" t="s">
        <v>143</v>
      </c>
      <c r="D9" s="152"/>
      <c r="E9" s="152"/>
      <c r="F9" s="152"/>
      <c r="G9" s="152"/>
      <c r="H9" s="257">
        <v>175</v>
      </c>
      <c r="I9" s="257">
        <v>295</v>
      </c>
      <c r="J9" s="169">
        <v>3</v>
      </c>
      <c r="K9" s="169">
        <v>6</v>
      </c>
      <c r="L9" s="261" t="s">
        <v>144</v>
      </c>
    </row>
    <row r="10" s="121" customFormat="true" ht="18" customHeight="true" spans="1:12">
      <c r="A10" s="155" t="s">
        <v>19</v>
      </c>
      <c r="B10" s="156">
        <v>9</v>
      </c>
      <c r="C10" s="153" t="s">
        <v>60</v>
      </c>
      <c r="D10" s="153" t="s">
        <v>61</v>
      </c>
      <c r="E10" s="153" t="s">
        <v>62</v>
      </c>
      <c r="F10" s="153" t="s">
        <v>63</v>
      </c>
      <c r="G10" s="153" t="s">
        <v>68</v>
      </c>
      <c r="H10" s="258">
        <v>779</v>
      </c>
      <c r="I10" s="258">
        <v>2139</v>
      </c>
      <c r="J10" s="258">
        <v>4</v>
      </c>
      <c r="K10" s="258">
        <v>7</v>
      </c>
      <c r="L10" s="262" t="s">
        <v>144</v>
      </c>
    </row>
    <row r="11" s="20" customFormat="true" ht="18" customHeight="true" spans="1:12">
      <c r="A11" s="155"/>
      <c r="B11" s="156"/>
      <c r="C11" s="153" t="s">
        <v>64</v>
      </c>
      <c r="D11" s="153" t="s">
        <v>65</v>
      </c>
      <c r="E11" s="153" t="s">
        <v>66</v>
      </c>
      <c r="F11" s="153" t="s">
        <v>67</v>
      </c>
      <c r="G11" s="153"/>
      <c r="H11" s="258"/>
      <c r="I11" s="258"/>
      <c r="J11" s="258"/>
      <c r="K11" s="258"/>
      <c r="L11" s="262"/>
    </row>
    <row r="12" ht="18" customHeight="true" spans="1:12">
      <c r="A12" s="149" t="s">
        <v>20</v>
      </c>
      <c r="B12" s="170">
        <v>5</v>
      </c>
      <c r="C12" s="154" t="s">
        <v>71</v>
      </c>
      <c r="D12" s="154" t="s">
        <v>72</v>
      </c>
      <c r="E12" s="154" t="s">
        <v>73</v>
      </c>
      <c r="F12" s="154" t="s">
        <v>74</v>
      </c>
      <c r="G12" s="154" t="s">
        <v>75</v>
      </c>
      <c r="H12" s="171">
        <v>401</v>
      </c>
      <c r="I12" s="171">
        <v>911</v>
      </c>
      <c r="J12" s="171">
        <v>3</v>
      </c>
      <c r="K12" s="171">
        <v>6</v>
      </c>
      <c r="L12" s="263" t="s">
        <v>145</v>
      </c>
    </row>
    <row r="13" ht="18" customHeight="true" spans="1:12">
      <c r="A13" s="149" t="s">
        <v>21</v>
      </c>
      <c r="B13" s="170">
        <v>5</v>
      </c>
      <c r="C13" s="202" t="s">
        <v>77</v>
      </c>
      <c r="D13" s="202" t="s">
        <v>78</v>
      </c>
      <c r="E13" s="202" t="s">
        <v>79</v>
      </c>
      <c r="F13" s="202" t="s">
        <v>80</v>
      </c>
      <c r="G13" s="202" t="s">
        <v>81</v>
      </c>
      <c r="H13" s="259">
        <v>228</v>
      </c>
      <c r="I13" s="259">
        <v>528</v>
      </c>
      <c r="J13" s="259">
        <v>1</v>
      </c>
      <c r="K13" s="259">
        <v>3</v>
      </c>
      <c r="L13" s="264" t="s">
        <v>142</v>
      </c>
    </row>
    <row r="14" ht="18" customHeight="true" spans="1:12">
      <c r="A14" s="149" t="s">
        <v>22</v>
      </c>
      <c r="B14" s="170">
        <v>9</v>
      </c>
      <c r="C14" s="158" t="s">
        <v>83</v>
      </c>
      <c r="D14" s="158" t="s">
        <v>84</v>
      </c>
      <c r="E14" s="158" t="s">
        <v>85</v>
      </c>
      <c r="F14" s="158" t="s">
        <v>86</v>
      </c>
      <c r="G14" s="158" t="s">
        <v>91</v>
      </c>
      <c r="H14" s="156">
        <v>960</v>
      </c>
      <c r="I14" s="156">
        <v>2639</v>
      </c>
      <c r="J14" s="156">
        <v>11</v>
      </c>
      <c r="K14" s="156">
        <v>21</v>
      </c>
      <c r="L14" s="260" t="s">
        <v>142</v>
      </c>
    </row>
    <row r="15" ht="18" customHeight="true" spans="1:12">
      <c r="A15" s="149"/>
      <c r="B15" s="170"/>
      <c r="C15" s="158" t="s">
        <v>87</v>
      </c>
      <c r="D15" s="158" t="s">
        <v>88</v>
      </c>
      <c r="E15" s="158" t="s">
        <v>89</v>
      </c>
      <c r="F15" s="158" t="s">
        <v>90</v>
      </c>
      <c r="G15" s="158"/>
      <c r="H15" s="156"/>
      <c r="I15" s="156"/>
      <c r="J15" s="156"/>
      <c r="K15" s="156"/>
      <c r="L15" s="260"/>
    </row>
    <row r="16" ht="18" customHeight="true" spans="1:12">
      <c r="A16" s="149" t="s">
        <v>23</v>
      </c>
      <c r="B16" s="170">
        <v>2</v>
      </c>
      <c r="C16" s="75" t="s">
        <v>94</v>
      </c>
      <c r="D16" s="75" t="s">
        <v>93</v>
      </c>
      <c r="E16" s="75"/>
      <c r="F16" s="75"/>
      <c r="G16" s="75"/>
      <c r="H16" s="170">
        <v>119</v>
      </c>
      <c r="I16" s="170">
        <v>283</v>
      </c>
      <c r="J16" s="170">
        <v>0</v>
      </c>
      <c r="K16" s="170">
        <v>0</v>
      </c>
      <c r="L16" s="265" t="s">
        <v>142</v>
      </c>
    </row>
    <row r="17" ht="18" customHeight="true" spans="1:12">
      <c r="A17" s="149" t="s">
        <v>24</v>
      </c>
      <c r="B17" s="170">
        <v>4</v>
      </c>
      <c r="C17" s="159" t="s">
        <v>96</v>
      </c>
      <c r="D17" s="159" t="s">
        <v>97</v>
      </c>
      <c r="E17" s="159" t="s">
        <v>98</v>
      </c>
      <c r="F17" s="159" t="s">
        <v>99</v>
      </c>
      <c r="G17" s="159"/>
      <c r="H17" s="172">
        <v>311</v>
      </c>
      <c r="I17" s="172">
        <v>685</v>
      </c>
      <c r="J17" s="172">
        <v>0</v>
      </c>
      <c r="K17" s="172">
        <v>0</v>
      </c>
      <c r="L17" s="266" t="s">
        <v>144</v>
      </c>
    </row>
    <row r="18" ht="18" customHeight="true" spans="1:12">
      <c r="A18" s="149" t="s">
        <v>25</v>
      </c>
      <c r="B18" s="170">
        <v>6</v>
      </c>
      <c r="C18" s="160" t="s">
        <v>104</v>
      </c>
      <c r="D18" s="160" t="s">
        <v>105</v>
      </c>
      <c r="E18" s="160" t="s">
        <v>106</v>
      </c>
      <c r="F18" s="160" t="s">
        <v>107</v>
      </c>
      <c r="G18" s="160" t="s">
        <v>108</v>
      </c>
      <c r="H18" s="169">
        <v>458</v>
      </c>
      <c r="I18" s="169">
        <v>1188</v>
      </c>
      <c r="J18" s="169">
        <v>20</v>
      </c>
      <c r="K18" s="169">
        <v>46</v>
      </c>
      <c r="L18" s="261" t="s">
        <v>144</v>
      </c>
    </row>
    <row r="19" ht="18" customHeight="true" spans="1:12">
      <c r="A19" s="149"/>
      <c r="B19" s="170"/>
      <c r="C19" s="160" t="s">
        <v>109</v>
      </c>
      <c r="D19" s="253"/>
      <c r="E19" s="160"/>
      <c r="F19" s="160"/>
      <c r="G19" s="160"/>
      <c r="H19" s="169"/>
      <c r="I19" s="169"/>
      <c r="J19" s="169"/>
      <c r="K19" s="169"/>
      <c r="L19" s="261"/>
    </row>
    <row r="20" ht="18" customHeight="true" spans="1:12">
      <c r="A20" s="149" t="s">
        <v>26</v>
      </c>
      <c r="B20" s="170">
        <v>7</v>
      </c>
      <c r="C20" s="75" t="s">
        <v>111</v>
      </c>
      <c r="D20" s="75" t="s">
        <v>112</v>
      </c>
      <c r="E20" s="75" t="s">
        <v>113</v>
      </c>
      <c r="F20" s="75" t="s">
        <v>114</v>
      </c>
      <c r="G20" s="75" t="s">
        <v>117</v>
      </c>
      <c r="H20" s="170">
        <v>1232</v>
      </c>
      <c r="I20" s="170">
        <v>2996</v>
      </c>
      <c r="J20" s="170">
        <v>21</v>
      </c>
      <c r="K20" s="170">
        <v>49</v>
      </c>
      <c r="L20" s="265" t="s">
        <v>142</v>
      </c>
    </row>
    <row r="21" ht="18" customHeight="true" spans="1:12">
      <c r="A21" s="149"/>
      <c r="B21" s="170"/>
      <c r="C21" s="75" t="s">
        <v>115</v>
      </c>
      <c r="D21" s="75" t="s">
        <v>116</v>
      </c>
      <c r="E21" s="253"/>
      <c r="F21" s="75"/>
      <c r="G21" s="75"/>
      <c r="H21" s="170"/>
      <c r="I21" s="170"/>
      <c r="J21" s="170"/>
      <c r="K21" s="170"/>
      <c r="L21" s="265"/>
    </row>
    <row r="22" ht="18" customHeight="true" spans="1:12">
      <c r="A22" s="149" t="s">
        <v>27</v>
      </c>
      <c r="B22" s="170">
        <v>6</v>
      </c>
      <c r="C22" s="75" t="s">
        <v>121</v>
      </c>
      <c r="D22" s="75" t="s">
        <v>122</v>
      </c>
      <c r="E22" s="75" t="s">
        <v>123</v>
      </c>
      <c r="F22" s="75" t="s">
        <v>124</v>
      </c>
      <c r="G22" s="75" t="s">
        <v>126</v>
      </c>
      <c r="H22" s="170">
        <v>420</v>
      </c>
      <c r="I22" s="170">
        <v>1056</v>
      </c>
      <c r="J22" s="170">
        <v>0</v>
      </c>
      <c r="K22" s="170">
        <v>0</v>
      </c>
      <c r="L22" s="265" t="s">
        <v>142</v>
      </c>
    </row>
    <row r="23" ht="18" customHeight="true" spans="1:12">
      <c r="A23" s="149"/>
      <c r="B23" s="170"/>
      <c r="C23" s="75" t="s">
        <v>125</v>
      </c>
      <c r="D23" s="253"/>
      <c r="E23" s="75"/>
      <c r="F23" s="75"/>
      <c r="G23" s="75"/>
      <c r="H23" s="170"/>
      <c r="I23" s="170"/>
      <c r="J23" s="170"/>
      <c r="K23" s="170"/>
      <c r="L23" s="265"/>
    </row>
    <row r="24" ht="18" customHeight="true" spans="1:12">
      <c r="A24" s="149" t="s">
        <v>28</v>
      </c>
      <c r="B24" s="170">
        <v>7</v>
      </c>
      <c r="C24" s="75" t="s">
        <v>129</v>
      </c>
      <c r="D24" s="75" t="s">
        <v>130</v>
      </c>
      <c r="E24" s="75" t="s">
        <v>131</v>
      </c>
      <c r="F24" s="75" t="s">
        <v>132</v>
      </c>
      <c r="G24" s="75" t="s">
        <v>135</v>
      </c>
      <c r="H24" s="170">
        <v>1226</v>
      </c>
      <c r="I24" s="170">
        <v>3266</v>
      </c>
      <c r="J24" s="170">
        <v>22</v>
      </c>
      <c r="K24" s="170">
        <v>48</v>
      </c>
      <c r="L24" s="265" t="s">
        <v>142</v>
      </c>
    </row>
    <row r="25" ht="18" customHeight="true" spans="1:12">
      <c r="A25" s="149"/>
      <c r="B25" s="170"/>
      <c r="C25" s="75" t="s">
        <v>133</v>
      </c>
      <c r="D25" s="75" t="s">
        <v>134</v>
      </c>
      <c r="E25" s="253"/>
      <c r="F25" s="75"/>
      <c r="G25" s="75"/>
      <c r="H25" s="170"/>
      <c r="I25" s="170"/>
      <c r="J25" s="170"/>
      <c r="K25" s="170"/>
      <c r="L25" s="265"/>
    </row>
    <row r="26" s="21" customFormat="true" ht="21" customHeight="true" spans="1:13">
      <c r="A26" s="254" t="s">
        <v>146</v>
      </c>
      <c r="B26" s="255" t="s">
        <v>147</v>
      </c>
      <c r="C26" s="256"/>
      <c r="D26" s="256"/>
      <c r="E26" s="256"/>
      <c r="F26" s="256"/>
      <c r="G26" s="256"/>
      <c r="H26" s="255">
        <v>7350</v>
      </c>
      <c r="I26" s="255">
        <v>18618</v>
      </c>
      <c r="J26" s="224">
        <v>87</v>
      </c>
      <c r="K26" s="224">
        <v>190</v>
      </c>
      <c r="L26" s="218"/>
      <c r="M26" s="98"/>
    </row>
    <row r="27" ht="20.1" customHeight="true"/>
    <row r="28" ht="20.1" customHeight="true"/>
  </sheetData>
  <mergeCells count="64">
    <mergeCell ref="A1:L1"/>
    <mergeCell ref="H3:I3"/>
    <mergeCell ref="J3:K3"/>
    <mergeCell ref="C26:F26"/>
    <mergeCell ref="A3:A4"/>
    <mergeCell ref="A5:A6"/>
    <mergeCell ref="A7:A8"/>
    <mergeCell ref="A10:A11"/>
    <mergeCell ref="A14:A15"/>
    <mergeCell ref="A18:A19"/>
    <mergeCell ref="A20:A21"/>
    <mergeCell ref="A22:A23"/>
    <mergeCell ref="A24:A25"/>
    <mergeCell ref="B3:B4"/>
    <mergeCell ref="B5:B6"/>
    <mergeCell ref="B7:B8"/>
    <mergeCell ref="B10:B11"/>
    <mergeCell ref="B14:B15"/>
    <mergeCell ref="B18:B19"/>
    <mergeCell ref="B20:B21"/>
    <mergeCell ref="B22:B23"/>
    <mergeCell ref="B24:B25"/>
    <mergeCell ref="H5:H6"/>
    <mergeCell ref="H7:H8"/>
    <mergeCell ref="H10:H11"/>
    <mergeCell ref="H14:H15"/>
    <mergeCell ref="H18:H19"/>
    <mergeCell ref="H20:H21"/>
    <mergeCell ref="H22:H23"/>
    <mergeCell ref="H24:H25"/>
    <mergeCell ref="I5:I6"/>
    <mergeCell ref="I7:I8"/>
    <mergeCell ref="I10:I11"/>
    <mergeCell ref="I14:I15"/>
    <mergeCell ref="I18:I19"/>
    <mergeCell ref="I20:I21"/>
    <mergeCell ref="I22:I23"/>
    <mergeCell ref="I24:I25"/>
    <mergeCell ref="J5:J6"/>
    <mergeCell ref="J7:J8"/>
    <mergeCell ref="J10:J11"/>
    <mergeCell ref="J14:J15"/>
    <mergeCell ref="J18:J19"/>
    <mergeCell ref="J20:J21"/>
    <mergeCell ref="J22:J23"/>
    <mergeCell ref="J24:J25"/>
    <mergeCell ref="K5:K6"/>
    <mergeCell ref="K7:K8"/>
    <mergeCell ref="K10:K11"/>
    <mergeCell ref="K14:K15"/>
    <mergeCell ref="K18:K19"/>
    <mergeCell ref="K20:K21"/>
    <mergeCell ref="K22:K23"/>
    <mergeCell ref="K24:K25"/>
    <mergeCell ref="L3:L4"/>
    <mergeCell ref="L5:L6"/>
    <mergeCell ref="L7:L8"/>
    <mergeCell ref="L10:L11"/>
    <mergeCell ref="L14:L15"/>
    <mergeCell ref="L18:L19"/>
    <mergeCell ref="L20:L21"/>
    <mergeCell ref="L22:L23"/>
    <mergeCell ref="L24:L25"/>
    <mergeCell ref="C3:G4"/>
  </mergeCells>
  <printOptions horizontalCentered="true"/>
  <pageMargins left="0.786805555555556" right="0.786805555555556" top="0.984027777777778" bottom="0.707638888888889" header="0.511805555555556" footer="0.511805555555556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xSplit="10" ySplit="4" topLeftCell="J4" activePane="bottomRight" state="frozen"/>
      <selection/>
      <selection pane="topRight"/>
      <selection pane="bottomLeft"/>
      <selection pane="bottomRight" activeCell="H5" sqref="H5:H12"/>
    </sheetView>
  </sheetViews>
  <sheetFormatPr defaultColWidth="9" defaultRowHeight="16.2"/>
  <cols>
    <col min="1" max="1" width="13.6296296296296" style="22" customWidth="true"/>
    <col min="2" max="2" width="10" style="22" customWidth="true"/>
    <col min="3" max="4" width="20.6296296296296" style="23" customWidth="true"/>
    <col min="5" max="8" width="10.6296296296296" style="23" customWidth="true"/>
    <col min="9" max="9" width="15.6296296296296" style="23" customWidth="true"/>
    <col min="10" max="10" width="10.5" style="24" customWidth="true"/>
    <col min="11" max="11" width="9" style="25"/>
    <col min="12" max="16384" width="9" style="26"/>
  </cols>
  <sheetData>
    <row r="1" s="20" customFormat="true" ht="41.1" customHeight="true" spans="1:11">
      <c r="A1" s="27" t="s">
        <v>148</v>
      </c>
      <c r="B1" s="27"/>
      <c r="C1" s="27"/>
      <c r="D1" s="27"/>
      <c r="E1" s="27"/>
      <c r="F1" s="27"/>
      <c r="G1" s="27"/>
      <c r="H1" s="27"/>
      <c r="I1" s="27"/>
      <c r="J1" s="27"/>
      <c r="K1" s="96"/>
    </row>
    <row r="2" s="20" customFormat="true" ht="9.95" customHeight="true" spans="1:11">
      <c r="A2" s="27"/>
      <c r="B2" s="27"/>
      <c r="C2" s="27"/>
      <c r="D2" s="27"/>
      <c r="E2" s="27"/>
      <c r="F2" s="27"/>
      <c r="G2" s="27"/>
      <c r="H2" s="27"/>
      <c r="I2" s="27"/>
      <c r="J2" s="27"/>
      <c r="K2" s="96"/>
    </row>
    <row r="3" s="21" customFormat="true" ht="27.95" customHeight="true" spans="1:10">
      <c r="A3" s="230" t="s">
        <v>31</v>
      </c>
      <c r="B3" s="231" t="s">
        <v>149</v>
      </c>
      <c r="C3" s="231" t="s">
        <v>150</v>
      </c>
      <c r="D3" s="231"/>
      <c r="E3" s="241" t="s">
        <v>140</v>
      </c>
      <c r="F3" s="241"/>
      <c r="G3" s="242" t="s">
        <v>5</v>
      </c>
      <c r="H3" s="242"/>
      <c r="I3" s="241" t="s">
        <v>151</v>
      </c>
      <c r="J3" s="246"/>
    </row>
    <row r="4" s="21" customFormat="true" ht="36" customHeight="true" spans="1:10">
      <c r="A4" s="232"/>
      <c r="B4" s="233"/>
      <c r="C4" s="233"/>
      <c r="D4" s="233"/>
      <c r="E4" s="243" t="s">
        <v>12</v>
      </c>
      <c r="F4" s="243" t="s">
        <v>13</v>
      </c>
      <c r="G4" s="243" t="s">
        <v>12</v>
      </c>
      <c r="H4" s="243" t="s">
        <v>13</v>
      </c>
      <c r="I4" s="243"/>
      <c r="J4" s="247"/>
    </row>
    <row r="5" ht="39.95" customHeight="true" spans="1:10">
      <c r="A5" s="234" t="s">
        <v>20</v>
      </c>
      <c r="B5" s="235">
        <v>1</v>
      </c>
      <c r="C5" s="236" t="s">
        <v>152</v>
      </c>
      <c r="D5" s="236"/>
      <c r="E5" s="244">
        <v>87</v>
      </c>
      <c r="F5" s="244">
        <v>331</v>
      </c>
      <c r="G5" s="244">
        <v>5</v>
      </c>
      <c r="H5" s="244">
        <v>8</v>
      </c>
      <c r="I5" s="244" t="s">
        <v>153</v>
      </c>
      <c r="J5" s="248"/>
    </row>
    <row r="6" ht="39.95" customHeight="true" spans="1:10">
      <c r="A6" s="234" t="s">
        <v>14</v>
      </c>
      <c r="B6" s="235">
        <v>1</v>
      </c>
      <c r="C6" s="236" t="s">
        <v>154</v>
      </c>
      <c r="D6" s="236"/>
      <c r="E6" s="244">
        <v>52</v>
      </c>
      <c r="F6" s="244">
        <v>155</v>
      </c>
      <c r="G6" s="244">
        <v>0</v>
      </c>
      <c r="H6" s="244">
        <v>0</v>
      </c>
      <c r="I6" s="244" t="s">
        <v>153</v>
      </c>
      <c r="J6" s="248"/>
    </row>
    <row r="7" ht="39.95" customHeight="true" spans="1:10">
      <c r="A7" s="234" t="s">
        <v>28</v>
      </c>
      <c r="B7" s="235">
        <v>1</v>
      </c>
      <c r="C7" s="236" t="s">
        <v>155</v>
      </c>
      <c r="D7" s="236"/>
      <c r="E7" s="244">
        <v>10</v>
      </c>
      <c r="F7" s="244">
        <v>25</v>
      </c>
      <c r="G7" s="244">
        <v>1</v>
      </c>
      <c r="H7" s="244">
        <v>1</v>
      </c>
      <c r="I7" s="244" t="s">
        <v>153</v>
      </c>
      <c r="J7" s="248"/>
    </row>
    <row r="8" ht="39.95" customHeight="true" spans="1:10">
      <c r="A8" s="234" t="s">
        <v>19</v>
      </c>
      <c r="B8" s="235">
        <v>2</v>
      </c>
      <c r="C8" s="236" t="s">
        <v>156</v>
      </c>
      <c r="D8" s="236" t="s">
        <v>157</v>
      </c>
      <c r="E8" s="244">
        <v>574</v>
      </c>
      <c r="F8" s="244">
        <v>1357</v>
      </c>
      <c r="G8" s="244">
        <v>0</v>
      </c>
      <c r="H8" s="244">
        <v>0</v>
      </c>
      <c r="I8" s="244" t="s">
        <v>153</v>
      </c>
      <c r="J8" s="248"/>
    </row>
    <row r="9" ht="39.95" customHeight="true" spans="1:10">
      <c r="A9" s="234" t="s">
        <v>18</v>
      </c>
      <c r="B9" s="235">
        <v>2</v>
      </c>
      <c r="C9" s="236" t="s">
        <v>55</v>
      </c>
      <c r="D9" s="236" t="s">
        <v>54</v>
      </c>
      <c r="E9" s="244">
        <v>151</v>
      </c>
      <c r="F9" s="244">
        <v>304</v>
      </c>
      <c r="G9" s="244">
        <v>0</v>
      </c>
      <c r="H9" s="244">
        <v>0</v>
      </c>
      <c r="I9" s="244" t="s">
        <v>153</v>
      </c>
      <c r="J9" s="248"/>
    </row>
    <row r="10" ht="39.95" customHeight="true" spans="1:10">
      <c r="A10" s="234" t="s">
        <v>27</v>
      </c>
      <c r="B10" s="235">
        <v>2</v>
      </c>
      <c r="C10" s="236" t="s">
        <v>158</v>
      </c>
      <c r="D10" s="236" t="s">
        <v>159</v>
      </c>
      <c r="E10" s="244">
        <v>292</v>
      </c>
      <c r="F10" s="244">
        <v>709</v>
      </c>
      <c r="G10" s="244">
        <v>0</v>
      </c>
      <c r="H10" s="244">
        <v>0</v>
      </c>
      <c r="I10" s="244" t="s">
        <v>153</v>
      </c>
      <c r="J10" s="248"/>
    </row>
    <row r="11" ht="30" customHeight="true" spans="1:10">
      <c r="A11" s="234" t="s">
        <v>25</v>
      </c>
      <c r="B11" s="235">
        <v>3</v>
      </c>
      <c r="C11" s="236" t="s">
        <v>160</v>
      </c>
      <c r="D11" s="236" t="s">
        <v>161</v>
      </c>
      <c r="E11" s="244">
        <v>252</v>
      </c>
      <c r="F11" s="244">
        <v>725</v>
      </c>
      <c r="G11" s="244">
        <v>3</v>
      </c>
      <c r="H11" s="244">
        <v>6</v>
      </c>
      <c r="I11" s="244" t="s">
        <v>153</v>
      </c>
      <c r="J11" s="248"/>
    </row>
    <row r="12" ht="30" customHeight="true" spans="1:10">
      <c r="A12" s="234"/>
      <c r="B12" s="235"/>
      <c r="C12" s="236" t="s">
        <v>162</v>
      </c>
      <c r="D12" s="236"/>
      <c r="E12" s="244"/>
      <c r="F12" s="244"/>
      <c r="G12" s="244"/>
      <c r="H12" s="244"/>
      <c r="I12" s="244"/>
      <c r="J12" s="248"/>
    </row>
    <row r="13" ht="39.95" customHeight="true" spans="1:10">
      <c r="A13" s="237" t="s">
        <v>163</v>
      </c>
      <c r="B13" s="238" t="s">
        <v>164</v>
      </c>
      <c r="C13" s="239"/>
      <c r="D13" s="240"/>
      <c r="E13" s="245">
        <f t="shared" ref="E13:H13" si="0">SUM(E5:E12)</f>
        <v>1418</v>
      </c>
      <c r="F13" s="245">
        <f t="shared" si="0"/>
        <v>3606</v>
      </c>
      <c r="G13" s="245">
        <f t="shared" si="0"/>
        <v>9</v>
      </c>
      <c r="H13" s="245">
        <f t="shared" si="0"/>
        <v>15</v>
      </c>
      <c r="I13" s="245"/>
      <c r="J13" s="249"/>
    </row>
    <row r="14" ht="20.1" customHeight="true"/>
    <row r="15" ht="20.1" customHeight="true"/>
    <row r="16" ht="20.1" customHeight="true"/>
    <row r="17" ht="20.1" customHeight="true"/>
    <row r="18" ht="20.1" customHeight="true"/>
  </sheetData>
  <mergeCells count="25">
    <mergeCell ref="A1:J1"/>
    <mergeCell ref="E3:F3"/>
    <mergeCell ref="G3:H3"/>
    <mergeCell ref="C5:D5"/>
    <mergeCell ref="I5:J5"/>
    <mergeCell ref="C6:D6"/>
    <mergeCell ref="I6:J6"/>
    <mergeCell ref="C7:D7"/>
    <mergeCell ref="I7:J7"/>
    <mergeCell ref="I8:J8"/>
    <mergeCell ref="I9:J9"/>
    <mergeCell ref="I10:J10"/>
    <mergeCell ref="C13:D13"/>
    <mergeCell ref="I13:J13"/>
    <mergeCell ref="A3:A4"/>
    <mergeCell ref="A11:A12"/>
    <mergeCell ref="B3:B4"/>
    <mergeCell ref="B11:B12"/>
    <mergeCell ref="E11:E12"/>
    <mergeCell ref="F11:F12"/>
    <mergeCell ref="G11:G12"/>
    <mergeCell ref="H11:H12"/>
    <mergeCell ref="C3:D4"/>
    <mergeCell ref="I3:J4"/>
    <mergeCell ref="I11:J12"/>
  </mergeCells>
  <printOptions horizontalCentered="true"/>
  <pageMargins left="0.786805555555556" right="0.786805555555556" top="0.984027777777778" bottom="0.786805555555556" header="0.511805555555556" footer="0.511805555555556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workbookViewId="0">
      <pane xSplit="9" ySplit="3" topLeftCell="J4" activePane="bottomRight" state="frozen"/>
      <selection/>
      <selection pane="topRight"/>
      <selection pane="bottomLeft"/>
      <selection pane="bottomRight" activeCell="C2" sqref="A$1:I$1048576"/>
    </sheetView>
  </sheetViews>
  <sheetFormatPr defaultColWidth="9" defaultRowHeight="16.2"/>
  <cols>
    <col min="1" max="1" width="12.8796296296296" style="22" customWidth="true"/>
    <col min="2" max="2" width="10.6296296296296" style="23" customWidth="true"/>
    <col min="3" max="8" width="8.62962962962963" style="23" customWidth="true"/>
    <col min="9" max="9" width="12.25" style="24" customWidth="true"/>
    <col min="10" max="10" width="9" style="25"/>
    <col min="11" max="16384" width="9" style="26"/>
  </cols>
  <sheetData>
    <row r="1" s="20" customFormat="true" ht="48.95" customHeight="true" spans="1:10">
      <c r="A1" s="27" t="s">
        <v>165</v>
      </c>
      <c r="B1" s="27"/>
      <c r="C1" s="27"/>
      <c r="D1" s="27"/>
      <c r="E1" s="27"/>
      <c r="F1" s="27"/>
      <c r="G1" s="27"/>
      <c r="H1" s="27"/>
      <c r="I1" s="27"/>
      <c r="J1" s="96"/>
    </row>
    <row r="2" s="21" customFormat="true" ht="27.95" customHeight="true" spans="1:10">
      <c r="A2" s="122" t="s">
        <v>31</v>
      </c>
      <c r="B2" s="122" t="s">
        <v>32</v>
      </c>
      <c r="C2" s="123" t="s">
        <v>3</v>
      </c>
      <c r="D2" s="123" t="s">
        <v>4</v>
      </c>
      <c r="E2" s="123" t="s">
        <v>5</v>
      </c>
      <c r="F2" s="123"/>
      <c r="G2" s="123" t="s">
        <v>6</v>
      </c>
      <c r="H2" s="123"/>
      <c r="I2" s="123" t="s">
        <v>141</v>
      </c>
      <c r="J2" s="98"/>
    </row>
    <row r="3" s="21" customFormat="true" ht="36" customHeight="true" spans="1:10">
      <c r="A3" s="122"/>
      <c r="B3" s="122"/>
      <c r="C3" s="123"/>
      <c r="D3" s="123"/>
      <c r="E3" s="123" t="s">
        <v>12</v>
      </c>
      <c r="F3" s="123" t="s">
        <v>13</v>
      </c>
      <c r="G3" s="123" t="s">
        <v>12</v>
      </c>
      <c r="H3" s="123" t="s">
        <v>13</v>
      </c>
      <c r="I3" s="123"/>
      <c r="J3" s="98"/>
    </row>
    <row r="4" s="21" customFormat="true" ht="24" customHeight="true" spans="1:10">
      <c r="A4" s="124" t="s">
        <v>146</v>
      </c>
      <c r="B4" s="124" t="s">
        <v>166</v>
      </c>
      <c r="C4" s="124">
        <f>SUM(C5:C84)</f>
        <v>15519</v>
      </c>
      <c r="D4" s="124">
        <v>45166</v>
      </c>
      <c r="E4" s="124">
        <v>4932</v>
      </c>
      <c r="F4" s="124">
        <v>11976</v>
      </c>
      <c r="G4" s="124">
        <v>4920</v>
      </c>
      <c r="H4" s="124">
        <v>11940</v>
      </c>
      <c r="I4" s="124"/>
      <c r="J4" s="98"/>
    </row>
    <row r="5" s="21" customFormat="true" ht="20.1" customHeight="true" spans="1:10">
      <c r="A5" s="125" t="s">
        <v>16</v>
      </c>
      <c r="B5" s="126" t="s">
        <v>167</v>
      </c>
      <c r="C5" s="127">
        <v>94</v>
      </c>
      <c r="D5" s="127">
        <v>237</v>
      </c>
      <c r="E5" s="127">
        <v>59</v>
      </c>
      <c r="F5" s="127">
        <v>124</v>
      </c>
      <c r="G5" s="127">
        <v>59</v>
      </c>
      <c r="H5" s="127">
        <v>124</v>
      </c>
      <c r="I5" s="135" t="s">
        <v>168</v>
      </c>
      <c r="J5" s="98"/>
    </row>
    <row r="6" s="21" customFormat="true" ht="20.1" customHeight="true" spans="1:10">
      <c r="A6" s="125" t="s">
        <v>16</v>
      </c>
      <c r="B6" s="126" t="s">
        <v>169</v>
      </c>
      <c r="C6" s="127">
        <v>56</v>
      </c>
      <c r="D6" s="127">
        <v>158</v>
      </c>
      <c r="E6" s="127">
        <v>17</v>
      </c>
      <c r="F6" s="127">
        <v>41</v>
      </c>
      <c r="G6" s="127">
        <v>17</v>
      </c>
      <c r="H6" s="127">
        <v>41</v>
      </c>
      <c r="I6" s="135"/>
      <c r="J6" s="98"/>
    </row>
    <row r="7" s="21" customFormat="true" ht="20.1" customHeight="true" spans="1:10">
      <c r="A7" s="125" t="s">
        <v>16</v>
      </c>
      <c r="B7" s="126" t="s">
        <v>170</v>
      </c>
      <c r="C7" s="127">
        <v>132</v>
      </c>
      <c r="D7" s="127">
        <v>470</v>
      </c>
      <c r="E7" s="127">
        <v>47</v>
      </c>
      <c r="F7" s="127">
        <v>161</v>
      </c>
      <c r="G7" s="127">
        <v>47</v>
      </c>
      <c r="H7" s="127">
        <v>161</v>
      </c>
      <c r="I7" s="135"/>
      <c r="J7" s="98"/>
    </row>
    <row r="8" s="21" customFormat="true" ht="20.1" customHeight="true" spans="1:10">
      <c r="A8" s="125" t="s">
        <v>16</v>
      </c>
      <c r="B8" s="126" t="s">
        <v>171</v>
      </c>
      <c r="C8" s="127">
        <v>158</v>
      </c>
      <c r="D8" s="127">
        <v>484</v>
      </c>
      <c r="E8" s="127">
        <v>42</v>
      </c>
      <c r="F8" s="127">
        <v>93</v>
      </c>
      <c r="G8" s="127">
        <v>42</v>
      </c>
      <c r="H8" s="127">
        <v>93</v>
      </c>
      <c r="I8" s="135"/>
      <c r="J8" s="98"/>
    </row>
    <row r="9" s="21" customFormat="true" ht="20.1" customHeight="true" spans="1:10">
      <c r="A9" s="125" t="s">
        <v>14</v>
      </c>
      <c r="B9" s="128" t="s">
        <v>172</v>
      </c>
      <c r="C9" s="128">
        <v>884</v>
      </c>
      <c r="D9" s="128">
        <v>2487</v>
      </c>
      <c r="E9" s="128">
        <v>199</v>
      </c>
      <c r="F9" s="128">
        <v>323</v>
      </c>
      <c r="G9" s="135">
        <v>199</v>
      </c>
      <c r="H9" s="135">
        <v>323</v>
      </c>
      <c r="I9" s="135"/>
      <c r="J9" s="98"/>
    </row>
    <row r="10" s="21" customFormat="true" ht="20.1" customHeight="true" spans="1:10">
      <c r="A10" s="125" t="s">
        <v>14</v>
      </c>
      <c r="B10" s="128" t="s">
        <v>173</v>
      </c>
      <c r="C10" s="128">
        <v>466</v>
      </c>
      <c r="D10" s="128">
        <v>1364</v>
      </c>
      <c r="E10" s="128">
        <v>135</v>
      </c>
      <c r="F10" s="128">
        <v>329</v>
      </c>
      <c r="G10" s="135">
        <v>135</v>
      </c>
      <c r="H10" s="135">
        <v>329</v>
      </c>
      <c r="I10" s="135"/>
      <c r="J10" s="98"/>
    </row>
    <row r="11" s="21" customFormat="true" ht="20.1" customHeight="true" spans="1:10">
      <c r="A11" s="125" t="s">
        <v>14</v>
      </c>
      <c r="B11" s="128" t="s">
        <v>174</v>
      </c>
      <c r="C11" s="128">
        <v>720</v>
      </c>
      <c r="D11" s="128">
        <v>1958</v>
      </c>
      <c r="E11" s="128">
        <v>142</v>
      </c>
      <c r="F11" s="128">
        <v>258</v>
      </c>
      <c r="G11" s="135">
        <v>142</v>
      </c>
      <c r="H11" s="135">
        <v>258</v>
      </c>
      <c r="I11" s="135"/>
      <c r="J11" s="98"/>
    </row>
    <row r="12" s="21" customFormat="true" ht="20.1" customHeight="true" spans="1:10">
      <c r="A12" s="125" t="s">
        <v>14</v>
      </c>
      <c r="B12" s="128" t="s">
        <v>175</v>
      </c>
      <c r="C12" s="128">
        <v>178</v>
      </c>
      <c r="D12" s="128">
        <v>498</v>
      </c>
      <c r="E12" s="128">
        <v>10</v>
      </c>
      <c r="F12" s="128">
        <v>13</v>
      </c>
      <c r="G12" s="135">
        <v>10</v>
      </c>
      <c r="H12" s="135">
        <v>13</v>
      </c>
      <c r="I12" s="135"/>
      <c r="J12" s="98"/>
    </row>
    <row r="13" s="21" customFormat="true" ht="20.1" customHeight="true" spans="1:10">
      <c r="A13" s="125" t="s">
        <v>14</v>
      </c>
      <c r="B13" s="128" t="s">
        <v>176</v>
      </c>
      <c r="C13" s="128">
        <v>71</v>
      </c>
      <c r="D13" s="128">
        <v>208</v>
      </c>
      <c r="E13" s="128">
        <v>9</v>
      </c>
      <c r="F13" s="128">
        <v>22</v>
      </c>
      <c r="G13" s="135">
        <v>9</v>
      </c>
      <c r="H13" s="135">
        <v>22</v>
      </c>
      <c r="I13" s="135"/>
      <c r="J13" s="98"/>
    </row>
    <row r="14" s="21" customFormat="true" ht="20.1" customHeight="true" spans="1:10">
      <c r="A14" s="125" t="s">
        <v>14</v>
      </c>
      <c r="B14" s="128" t="s">
        <v>177</v>
      </c>
      <c r="C14" s="128">
        <v>163</v>
      </c>
      <c r="D14" s="128">
        <v>431</v>
      </c>
      <c r="E14" s="128">
        <v>66</v>
      </c>
      <c r="F14" s="128">
        <v>193</v>
      </c>
      <c r="G14" s="135">
        <v>66</v>
      </c>
      <c r="H14" s="135">
        <v>193</v>
      </c>
      <c r="I14" s="135"/>
      <c r="J14" s="98"/>
    </row>
    <row r="15" s="21" customFormat="true" ht="20.1" customHeight="true" spans="1:10">
      <c r="A15" s="125" t="s">
        <v>18</v>
      </c>
      <c r="B15" s="129" t="s">
        <v>178</v>
      </c>
      <c r="C15" s="128">
        <v>440</v>
      </c>
      <c r="D15" s="128">
        <v>1326</v>
      </c>
      <c r="E15" s="137">
        <v>183</v>
      </c>
      <c r="F15" s="137">
        <v>535</v>
      </c>
      <c r="G15" s="137">
        <v>183</v>
      </c>
      <c r="H15" s="137">
        <v>535</v>
      </c>
      <c r="I15" s="135"/>
      <c r="J15" s="98"/>
    </row>
    <row r="16" s="21" customFormat="true" ht="20.1" customHeight="true" spans="1:10">
      <c r="A16" s="125" t="s">
        <v>19</v>
      </c>
      <c r="B16" s="130" t="s">
        <v>179</v>
      </c>
      <c r="C16" s="131">
        <v>175</v>
      </c>
      <c r="D16" s="131">
        <v>430</v>
      </c>
      <c r="E16" s="135">
        <v>47</v>
      </c>
      <c r="F16" s="135">
        <v>126</v>
      </c>
      <c r="G16" s="135">
        <v>47</v>
      </c>
      <c r="H16" s="135">
        <v>126</v>
      </c>
      <c r="I16" s="135"/>
      <c r="J16" s="98"/>
    </row>
    <row r="17" s="21" customFormat="true" ht="20.1" customHeight="true" spans="1:10">
      <c r="A17" s="125" t="s">
        <v>19</v>
      </c>
      <c r="B17" s="130" t="s">
        <v>180</v>
      </c>
      <c r="C17" s="131">
        <v>137</v>
      </c>
      <c r="D17" s="131">
        <v>372</v>
      </c>
      <c r="E17" s="135">
        <v>51</v>
      </c>
      <c r="F17" s="135">
        <v>104</v>
      </c>
      <c r="G17" s="135">
        <v>51</v>
      </c>
      <c r="H17" s="135">
        <v>104</v>
      </c>
      <c r="I17" s="135"/>
      <c r="J17" s="98"/>
    </row>
    <row r="18" s="21" customFormat="true" ht="20.1" customHeight="true" spans="1:10">
      <c r="A18" s="125" t="s">
        <v>19</v>
      </c>
      <c r="B18" s="130" t="s">
        <v>181</v>
      </c>
      <c r="C18" s="131">
        <v>288</v>
      </c>
      <c r="D18" s="131">
        <v>743</v>
      </c>
      <c r="E18" s="135">
        <v>83</v>
      </c>
      <c r="F18" s="135">
        <v>199</v>
      </c>
      <c r="G18" s="135">
        <v>83</v>
      </c>
      <c r="H18" s="135">
        <v>199</v>
      </c>
      <c r="I18" s="135"/>
      <c r="J18" s="98"/>
    </row>
    <row r="19" s="21" customFormat="true" ht="20.1" customHeight="true" spans="1:10">
      <c r="A19" s="125" t="s">
        <v>19</v>
      </c>
      <c r="B19" s="130" t="s">
        <v>182</v>
      </c>
      <c r="C19" s="131">
        <v>229</v>
      </c>
      <c r="D19" s="131">
        <v>587</v>
      </c>
      <c r="E19" s="135">
        <v>72</v>
      </c>
      <c r="F19" s="135">
        <v>201</v>
      </c>
      <c r="G19" s="135">
        <v>72</v>
      </c>
      <c r="H19" s="135">
        <v>201</v>
      </c>
      <c r="I19" s="135"/>
      <c r="J19" s="98"/>
    </row>
    <row r="20" s="21" customFormat="true" ht="20.1" customHeight="true" spans="1:10">
      <c r="A20" s="125" t="s">
        <v>19</v>
      </c>
      <c r="B20" s="130" t="s">
        <v>183</v>
      </c>
      <c r="C20" s="131">
        <v>214</v>
      </c>
      <c r="D20" s="131">
        <v>605</v>
      </c>
      <c r="E20" s="135">
        <v>20</v>
      </c>
      <c r="F20" s="135">
        <v>31</v>
      </c>
      <c r="G20" s="135">
        <v>20</v>
      </c>
      <c r="H20" s="135">
        <v>31</v>
      </c>
      <c r="I20" s="135"/>
      <c r="J20" s="98"/>
    </row>
    <row r="21" s="21" customFormat="true" ht="20.1" customHeight="true" spans="1:10">
      <c r="A21" s="125" t="s">
        <v>19</v>
      </c>
      <c r="B21" s="130" t="s">
        <v>184</v>
      </c>
      <c r="C21" s="131">
        <v>117</v>
      </c>
      <c r="D21" s="131">
        <v>320</v>
      </c>
      <c r="E21" s="135">
        <v>46</v>
      </c>
      <c r="F21" s="135">
        <v>126</v>
      </c>
      <c r="G21" s="135">
        <v>46</v>
      </c>
      <c r="H21" s="135">
        <v>126</v>
      </c>
      <c r="I21" s="135"/>
      <c r="J21" s="98"/>
    </row>
    <row r="22" s="21" customFormat="true" ht="20.1" customHeight="true" spans="1:10">
      <c r="A22" s="125" t="s">
        <v>19</v>
      </c>
      <c r="B22" s="130" t="s">
        <v>185</v>
      </c>
      <c r="C22" s="131">
        <v>100</v>
      </c>
      <c r="D22" s="131">
        <v>254</v>
      </c>
      <c r="E22" s="135">
        <v>14</v>
      </c>
      <c r="F22" s="135">
        <v>33</v>
      </c>
      <c r="G22" s="135">
        <v>14</v>
      </c>
      <c r="H22" s="135">
        <v>33</v>
      </c>
      <c r="I22" s="135"/>
      <c r="J22" s="98"/>
    </row>
    <row r="23" s="21" customFormat="true" ht="20.1" customHeight="true" spans="1:10">
      <c r="A23" s="125" t="s">
        <v>19</v>
      </c>
      <c r="B23" s="130" t="s">
        <v>186</v>
      </c>
      <c r="C23" s="131">
        <v>186</v>
      </c>
      <c r="D23" s="131">
        <v>538</v>
      </c>
      <c r="E23" s="135">
        <v>80</v>
      </c>
      <c r="F23" s="135">
        <v>162</v>
      </c>
      <c r="G23" s="135">
        <v>80</v>
      </c>
      <c r="H23" s="135">
        <v>162</v>
      </c>
      <c r="I23" s="135"/>
      <c r="J23" s="98"/>
    </row>
    <row r="24" s="21" customFormat="true" ht="20.1" customHeight="true" spans="1:10">
      <c r="A24" s="125" t="s">
        <v>19</v>
      </c>
      <c r="B24" s="130" t="s">
        <v>187</v>
      </c>
      <c r="C24" s="131">
        <v>58</v>
      </c>
      <c r="D24" s="131">
        <v>138</v>
      </c>
      <c r="E24" s="135">
        <v>16</v>
      </c>
      <c r="F24" s="135">
        <v>41</v>
      </c>
      <c r="G24" s="135">
        <v>16</v>
      </c>
      <c r="H24" s="135">
        <v>41</v>
      </c>
      <c r="I24" s="135"/>
      <c r="J24" s="98"/>
    </row>
    <row r="25" s="21" customFormat="true" ht="20.1" customHeight="true" spans="1:10">
      <c r="A25" s="125" t="s">
        <v>19</v>
      </c>
      <c r="B25" s="130" t="s">
        <v>188</v>
      </c>
      <c r="C25" s="131">
        <v>108</v>
      </c>
      <c r="D25" s="131">
        <v>250</v>
      </c>
      <c r="E25" s="135">
        <v>43</v>
      </c>
      <c r="F25" s="135">
        <v>97</v>
      </c>
      <c r="G25" s="135">
        <v>43</v>
      </c>
      <c r="H25" s="135">
        <v>97</v>
      </c>
      <c r="I25" s="135"/>
      <c r="J25" s="98"/>
    </row>
    <row r="26" s="21" customFormat="true" ht="20.1" customHeight="true" spans="1:10">
      <c r="A26" s="125" t="s">
        <v>19</v>
      </c>
      <c r="B26" s="130" t="s">
        <v>189</v>
      </c>
      <c r="C26" s="131">
        <v>223</v>
      </c>
      <c r="D26" s="131">
        <v>610</v>
      </c>
      <c r="E26" s="135">
        <v>60</v>
      </c>
      <c r="F26" s="135">
        <v>157</v>
      </c>
      <c r="G26" s="135">
        <v>60</v>
      </c>
      <c r="H26" s="135">
        <v>157</v>
      </c>
      <c r="I26" s="135"/>
      <c r="J26" s="98"/>
    </row>
    <row r="27" s="21" customFormat="true" ht="20.1" customHeight="true" spans="1:10">
      <c r="A27" s="125" t="s">
        <v>19</v>
      </c>
      <c r="B27" s="130" t="s">
        <v>190</v>
      </c>
      <c r="C27" s="131">
        <v>442</v>
      </c>
      <c r="D27" s="131">
        <v>1200</v>
      </c>
      <c r="E27" s="135">
        <v>86</v>
      </c>
      <c r="F27" s="135">
        <v>246</v>
      </c>
      <c r="G27" s="135">
        <v>86</v>
      </c>
      <c r="H27" s="135">
        <v>246</v>
      </c>
      <c r="I27" s="135"/>
      <c r="J27" s="98"/>
    </row>
    <row r="28" s="21" customFormat="true" ht="20.1" customHeight="true" spans="1:10">
      <c r="A28" s="125" t="s">
        <v>19</v>
      </c>
      <c r="B28" s="130" t="s">
        <v>191</v>
      </c>
      <c r="C28" s="131">
        <v>239</v>
      </c>
      <c r="D28" s="131">
        <v>684</v>
      </c>
      <c r="E28" s="135">
        <v>78</v>
      </c>
      <c r="F28" s="135">
        <v>213</v>
      </c>
      <c r="G28" s="135">
        <v>78</v>
      </c>
      <c r="H28" s="135">
        <v>213</v>
      </c>
      <c r="I28" s="135"/>
      <c r="J28" s="98"/>
    </row>
    <row r="29" s="21" customFormat="true" ht="20.1" customHeight="true" spans="1:10">
      <c r="A29" s="125" t="s">
        <v>19</v>
      </c>
      <c r="B29" s="130" t="s">
        <v>192</v>
      </c>
      <c r="C29" s="131">
        <v>168</v>
      </c>
      <c r="D29" s="131">
        <v>530</v>
      </c>
      <c r="E29" s="135">
        <v>49</v>
      </c>
      <c r="F29" s="135">
        <v>86</v>
      </c>
      <c r="G29" s="135">
        <v>49</v>
      </c>
      <c r="H29" s="135">
        <v>86</v>
      </c>
      <c r="I29" s="135"/>
      <c r="J29" s="98"/>
    </row>
    <row r="30" s="21" customFormat="true" ht="20.1" customHeight="true" spans="1:10">
      <c r="A30" s="125" t="s">
        <v>19</v>
      </c>
      <c r="B30" s="130" t="s">
        <v>193</v>
      </c>
      <c r="C30" s="131">
        <v>132</v>
      </c>
      <c r="D30" s="131">
        <v>366</v>
      </c>
      <c r="E30" s="135">
        <v>43</v>
      </c>
      <c r="F30" s="135">
        <v>120</v>
      </c>
      <c r="G30" s="135">
        <v>43</v>
      </c>
      <c r="H30" s="135">
        <v>120</v>
      </c>
      <c r="I30" s="135"/>
      <c r="J30" s="98"/>
    </row>
    <row r="31" s="21" customFormat="true" ht="20.1" customHeight="true" spans="1:10">
      <c r="A31" s="125" t="s">
        <v>20</v>
      </c>
      <c r="B31" s="132" t="s">
        <v>194</v>
      </c>
      <c r="C31" s="132">
        <v>89</v>
      </c>
      <c r="D31" s="132">
        <v>269</v>
      </c>
      <c r="E31" s="132">
        <v>39</v>
      </c>
      <c r="F31" s="132">
        <v>92</v>
      </c>
      <c r="G31" s="132">
        <v>39</v>
      </c>
      <c r="H31" s="132">
        <v>92</v>
      </c>
      <c r="I31" s="135"/>
      <c r="J31" s="98"/>
    </row>
    <row r="32" s="21" customFormat="true" ht="20.1" customHeight="true" spans="1:10">
      <c r="A32" s="125" t="s">
        <v>20</v>
      </c>
      <c r="B32" s="132" t="s">
        <v>195</v>
      </c>
      <c r="C32" s="132">
        <v>426</v>
      </c>
      <c r="D32" s="132">
        <v>1247</v>
      </c>
      <c r="E32" s="132">
        <v>126</v>
      </c>
      <c r="F32" s="132">
        <v>311</v>
      </c>
      <c r="G32" s="132">
        <v>126</v>
      </c>
      <c r="H32" s="132">
        <v>311</v>
      </c>
      <c r="I32" s="135"/>
      <c r="J32" s="98"/>
    </row>
    <row r="33" s="21" customFormat="true" ht="20.1" customHeight="true" spans="1:9">
      <c r="A33" s="125" t="s">
        <v>20</v>
      </c>
      <c r="B33" s="132" t="s">
        <v>196</v>
      </c>
      <c r="C33" s="132">
        <v>580</v>
      </c>
      <c r="D33" s="132">
        <v>1630</v>
      </c>
      <c r="E33" s="132">
        <v>124</v>
      </c>
      <c r="F33" s="132">
        <v>448</v>
      </c>
      <c r="G33" s="132">
        <v>124</v>
      </c>
      <c r="H33" s="132">
        <v>448</v>
      </c>
      <c r="I33" s="135"/>
    </row>
    <row r="34" s="21" customFormat="true" ht="20.1" customHeight="true" spans="1:9">
      <c r="A34" s="125" t="s">
        <v>21</v>
      </c>
      <c r="B34" s="228" t="s">
        <v>197</v>
      </c>
      <c r="C34" s="141">
        <v>128</v>
      </c>
      <c r="D34" s="141">
        <v>365</v>
      </c>
      <c r="E34" s="141">
        <v>24</v>
      </c>
      <c r="F34" s="141">
        <v>44</v>
      </c>
      <c r="G34" s="141">
        <v>24</v>
      </c>
      <c r="H34" s="141">
        <v>44</v>
      </c>
      <c r="I34" s="135"/>
    </row>
    <row r="35" s="21" customFormat="true" ht="20.1" customHeight="true" spans="1:9">
      <c r="A35" s="125" t="s">
        <v>21</v>
      </c>
      <c r="B35" s="228" t="s">
        <v>198</v>
      </c>
      <c r="C35" s="141">
        <v>109</v>
      </c>
      <c r="D35" s="141">
        <v>325</v>
      </c>
      <c r="E35" s="141">
        <v>30</v>
      </c>
      <c r="F35" s="141">
        <v>52</v>
      </c>
      <c r="G35" s="141">
        <v>30</v>
      </c>
      <c r="H35" s="141">
        <v>52</v>
      </c>
      <c r="I35" s="135"/>
    </row>
    <row r="36" s="21" customFormat="true" ht="20.1" customHeight="true" spans="1:9">
      <c r="A36" s="125" t="s">
        <v>21</v>
      </c>
      <c r="B36" s="228" t="s">
        <v>199</v>
      </c>
      <c r="C36" s="141">
        <v>166</v>
      </c>
      <c r="D36" s="141">
        <v>513</v>
      </c>
      <c r="E36" s="141">
        <v>54</v>
      </c>
      <c r="F36" s="141">
        <v>134</v>
      </c>
      <c r="G36" s="141">
        <v>54</v>
      </c>
      <c r="H36" s="141">
        <v>134</v>
      </c>
      <c r="I36" s="135"/>
    </row>
    <row r="37" s="21" customFormat="true" ht="20.1" customHeight="true" spans="1:9">
      <c r="A37" s="125" t="s">
        <v>21</v>
      </c>
      <c r="B37" s="228" t="s">
        <v>200</v>
      </c>
      <c r="C37" s="141">
        <v>118</v>
      </c>
      <c r="D37" s="141">
        <v>331</v>
      </c>
      <c r="E37" s="141">
        <v>33</v>
      </c>
      <c r="F37" s="141">
        <v>82</v>
      </c>
      <c r="G37" s="141">
        <v>33</v>
      </c>
      <c r="H37" s="141">
        <v>82</v>
      </c>
      <c r="I37" s="135"/>
    </row>
    <row r="38" s="21" customFormat="true" ht="20.1" customHeight="true" spans="1:9">
      <c r="A38" s="125" t="s">
        <v>21</v>
      </c>
      <c r="B38" s="134" t="s">
        <v>201</v>
      </c>
      <c r="C38" s="135">
        <v>74</v>
      </c>
      <c r="D38" s="135">
        <v>219</v>
      </c>
      <c r="E38" s="135">
        <v>19</v>
      </c>
      <c r="F38" s="135">
        <v>30</v>
      </c>
      <c r="G38" s="135">
        <v>19</v>
      </c>
      <c r="H38" s="135">
        <v>30</v>
      </c>
      <c r="I38" s="135"/>
    </row>
    <row r="39" s="21" customFormat="true" ht="20.1" customHeight="true" spans="1:9">
      <c r="A39" s="125" t="s">
        <v>21</v>
      </c>
      <c r="B39" s="134" t="s">
        <v>202</v>
      </c>
      <c r="C39" s="135">
        <v>136</v>
      </c>
      <c r="D39" s="135">
        <v>388</v>
      </c>
      <c r="E39" s="135">
        <v>4</v>
      </c>
      <c r="F39" s="135">
        <v>7</v>
      </c>
      <c r="G39" s="135">
        <v>4</v>
      </c>
      <c r="H39" s="135">
        <v>7</v>
      </c>
      <c r="I39" s="135"/>
    </row>
    <row r="40" s="20" customFormat="true" ht="20.1" customHeight="true" spans="1:9">
      <c r="A40" s="125" t="s">
        <v>21</v>
      </c>
      <c r="B40" s="134" t="s">
        <v>203</v>
      </c>
      <c r="C40" s="135">
        <v>73</v>
      </c>
      <c r="D40" s="135">
        <v>197</v>
      </c>
      <c r="E40" s="135">
        <v>14</v>
      </c>
      <c r="F40" s="135">
        <v>24</v>
      </c>
      <c r="G40" s="135">
        <v>14</v>
      </c>
      <c r="H40" s="135">
        <v>24</v>
      </c>
      <c r="I40" s="135"/>
    </row>
    <row r="41" s="121" customFormat="true" ht="20.1" customHeight="true" spans="1:9">
      <c r="A41" s="133" t="s">
        <v>22</v>
      </c>
      <c r="B41" s="133" t="s">
        <v>204</v>
      </c>
      <c r="C41" s="133">
        <v>126</v>
      </c>
      <c r="D41" s="133">
        <v>346</v>
      </c>
      <c r="E41" s="133">
        <v>29</v>
      </c>
      <c r="F41" s="133">
        <v>79</v>
      </c>
      <c r="G41" s="133">
        <v>29</v>
      </c>
      <c r="H41" s="133">
        <v>79</v>
      </c>
      <c r="I41" s="135"/>
    </row>
    <row r="42" s="121" customFormat="true" ht="20.1" customHeight="true" spans="1:9">
      <c r="A42" s="133" t="s">
        <v>22</v>
      </c>
      <c r="B42" s="133" t="s">
        <v>205</v>
      </c>
      <c r="C42" s="133">
        <v>197</v>
      </c>
      <c r="D42" s="133">
        <v>565</v>
      </c>
      <c r="E42" s="133">
        <v>48</v>
      </c>
      <c r="F42" s="133">
        <v>147</v>
      </c>
      <c r="G42" s="133">
        <v>48</v>
      </c>
      <c r="H42" s="133">
        <v>147</v>
      </c>
      <c r="I42" s="135"/>
    </row>
    <row r="43" s="121" customFormat="true" ht="20.1" customHeight="true" spans="1:9">
      <c r="A43" s="133" t="s">
        <v>22</v>
      </c>
      <c r="B43" s="139" t="s">
        <v>206</v>
      </c>
      <c r="C43" s="139">
        <v>288</v>
      </c>
      <c r="D43" s="139">
        <v>773</v>
      </c>
      <c r="E43" s="139">
        <v>130</v>
      </c>
      <c r="F43" s="139">
        <v>330</v>
      </c>
      <c r="G43" s="139">
        <v>130</v>
      </c>
      <c r="H43" s="139">
        <v>330</v>
      </c>
      <c r="I43" s="135"/>
    </row>
    <row r="44" s="20" customFormat="true" ht="20.1" customHeight="true" spans="1:9">
      <c r="A44" s="133" t="s">
        <v>22</v>
      </c>
      <c r="B44" s="133" t="s">
        <v>207</v>
      </c>
      <c r="C44" s="133">
        <v>211</v>
      </c>
      <c r="D44" s="133">
        <v>621</v>
      </c>
      <c r="E44" s="136">
        <v>83</v>
      </c>
      <c r="F44" s="136">
        <v>232</v>
      </c>
      <c r="G44" s="136">
        <v>83</v>
      </c>
      <c r="H44" s="136">
        <v>232</v>
      </c>
      <c r="I44" s="135"/>
    </row>
    <row r="45" s="20" customFormat="true" ht="20.1" customHeight="true" spans="1:9">
      <c r="A45" s="133" t="s">
        <v>22</v>
      </c>
      <c r="B45" s="229" t="s">
        <v>208</v>
      </c>
      <c r="C45" s="229">
        <v>346</v>
      </c>
      <c r="D45" s="229">
        <v>1089</v>
      </c>
      <c r="E45" s="229">
        <v>96</v>
      </c>
      <c r="F45" s="229">
        <v>292</v>
      </c>
      <c r="G45" s="229">
        <v>96</v>
      </c>
      <c r="H45" s="229">
        <v>292</v>
      </c>
      <c r="I45" s="135"/>
    </row>
    <row r="46" ht="20.1" customHeight="true" spans="1:9">
      <c r="A46" s="133" t="s">
        <v>22</v>
      </c>
      <c r="B46" s="133" t="s">
        <v>209</v>
      </c>
      <c r="C46" s="133">
        <v>210</v>
      </c>
      <c r="D46" s="133">
        <v>638</v>
      </c>
      <c r="E46" s="133">
        <v>86</v>
      </c>
      <c r="F46" s="133">
        <v>243</v>
      </c>
      <c r="G46" s="133">
        <v>86</v>
      </c>
      <c r="H46" s="133">
        <v>243</v>
      </c>
      <c r="I46" s="135"/>
    </row>
    <row r="47" ht="20.1" customHeight="true" spans="1:9">
      <c r="A47" s="133" t="s">
        <v>22</v>
      </c>
      <c r="B47" s="133" t="s">
        <v>210</v>
      </c>
      <c r="C47" s="133">
        <v>352</v>
      </c>
      <c r="D47" s="133">
        <v>1072</v>
      </c>
      <c r="E47" s="133">
        <v>129</v>
      </c>
      <c r="F47" s="133">
        <v>381</v>
      </c>
      <c r="G47" s="133">
        <v>129</v>
      </c>
      <c r="H47" s="133">
        <v>381</v>
      </c>
      <c r="I47" s="135"/>
    </row>
    <row r="48" ht="20.1" customHeight="true" spans="1:9">
      <c r="A48" s="133" t="s">
        <v>22</v>
      </c>
      <c r="B48" s="133" t="s">
        <v>211</v>
      </c>
      <c r="C48" s="133">
        <v>109</v>
      </c>
      <c r="D48" s="133">
        <v>340</v>
      </c>
      <c r="E48" s="133">
        <v>39</v>
      </c>
      <c r="F48" s="133">
        <v>118</v>
      </c>
      <c r="G48" s="133">
        <v>39</v>
      </c>
      <c r="H48" s="133">
        <v>118</v>
      </c>
      <c r="I48" s="135"/>
    </row>
    <row r="49" ht="20.1" customHeight="true" spans="1:9">
      <c r="A49" s="133" t="s">
        <v>22</v>
      </c>
      <c r="B49" s="133" t="s">
        <v>212</v>
      </c>
      <c r="C49" s="133">
        <v>207</v>
      </c>
      <c r="D49" s="133">
        <v>761</v>
      </c>
      <c r="E49" s="133">
        <v>56</v>
      </c>
      <c r="F49" s="133">
        <v>181</v>
      </c>
      <c r="G49" s="133">
        <v>56</v>
      </c>
      <c r="H49" s="133">
        <v>181</v>
      </c>
      <c r="I49" s="135"/>
    </row>
    <row r="50" ht="20.1" customHeight="true" spans="1:9">
      <c r="A50" s="133" t="s">
        <v>23</v>
      </c>
      <c r="B50" s="135" t="s">
        <v>213</v>
      </c>
      <c r="C50" s="135">
        <v>620</v>
      </c>
      <c r="D50" s="135">
        <v>1840</v>
      </c>
      <c r="E50" s="135">
        <v>110</v>
      </c>
      <c r="F50" s="135">
        <v>268</v>
      </c>
      <c r="G50" s="135">
        <v>110</v>
      </c>
      <c r="H50" s="135">
        <v>268</v>
      </c>
      <c r="I50" s="135"/>
    </row>
    <row r="51" ht="20.1" customHeight="true" spans="1:9">
      <c r="A51" s="133" t="s">
        <v>23</v>
      </c>
      <c r="B51" s="135" t="s">
        <v>214</v>
      </c>
      <c r="C51" s="135">
        <v>405</v>
      </c>
      <c r="D51" s="135">
        <v>1175</v>
      </c>
      <c r="E51" s="135">
        <v>134</v>
      </c>
      <c r="F51" s="135">
        <v>264</v>
      </c>
      <c r="G51" s="135">
        <v>134</v>
      </c>
      <c r="H51" s="135">
        <v>264</v>
      </c>
      <c r="I51" s="135"/>
    </row>
    <row r="52" ht="20.1" customHeight="true" spans="1:9">
      <c r="A52" s="133" t="s">
        <v>24</v>
      </c>
      <c r="B52" s="138" t="s">
        <v>215</v>
      </c>
      <c r="C52" s="138">
        <v>385</v>
      </c>
      <c r="D52" s="138">
        <v>1324</v>
      </c>
      <c r="E52" s="138">
        <v>151</v>
      </c>
      <c r="F52" s="138">
        <v>252</v>
      </c>
      <c r="G52" s="138">
        <v>151</v>
      </c>
      <c r="H52" s="138">
        <v>252</v>
      </c>
      <c r="I52" s="135"/>
    </row>
    <row r="53" ht="20.1" customHeight="true" spans="1:9">
      <c r="A53" s="133" t="s">
        <v>24</v>
      </c>
      <c r="B53" s="138" t="s">
        <v>216</v>
      </c>
      <c r="C53" s="138">
        <v>316</v>
      </c>
      <c r="D53" s="138">
        <v>1375</v>
      </c>
      <c r="E53" s="138">
        <v>146</v>
      </c>
      <c r="F53" s="138">
        <v>275</v>
      </c>
      <c r="G53" s="138">
        <v>146</v>
      </c>
      <c r="H53" s="138">
        <v>275</v>
      </c>
      <c r="I53" s="135"/>
    </row>
    <row r="54" ht="20.1" customHeight="true" spans="1:9">
      <c r="A54" s="133" t="s">
        <v>24</v>
      </c>
      <c r="B54" s="138" t="s">
        <v>217</v>
      </c>
      <c r="C54" s="138">
        <v>178</v>
      </c>
      <c r="D54" s="138">
        <v>676</v>
      </c>
      <c r="E54" s="138">
        <v>63</v>
      </c>
      <c r="F54" s="138">
        <v>191</v>
      </c>
      <c r="G54" s="138">
        <v>63</v>
      </c>
      <c r="H54" s="138">
        <v>191</v>
      </c>
      <c r="I54" s="135"/>
    </row>
    <row r="55" ht="20.1" customHeight="true" spans="1:9">
      <c r="A55" s="133" t="s">
        <v>24</v>
      </c>
      <c r="B55" s="138" t="s">
        <v>218</v>
      </c>
      <c r="C55" s="138">
        <v>139</v>
      </c>
      <c r="D55" s="138">
        <v>466</v>
      </c>
      <c r="E55" s="138">
        <v>82</v>
      </c>
      <c r="F55" s="138">
        <v>153</v>
      </c>
      <c r="G55" s="138">
        <v>82</v>
      </c>
      <c r="H55" s="138">
        <v>153</v>
      </c>
      <c r="I55" s="135"/>
    </row>
    <row r="56" ht="20.1" customHeight="true" spans="1:9">
      <c r="A56" s="133" t="s">
        <v>24</v>
      </c>
      <c r="B56" s="138" t="s">
        <v>219</v>
      </c>
      <c r="C56" s="138">
        <v>160</v>
      </c>
      <c r="D56" s="138">
        <v>516</v>
      </c>
      <c r="E56" s="138">
        <v>69</v>
      </c>
      <c r="F56" s="138">
        <v>152</v>
      </c>
      <c r="G56" s="138">
        <v>69</v>
      </c>
      <c r="H56" s="138">
        <v>152</v>
      </c>
      <c r="I56" s="135"/>
    </row>
    <row r="57" ht="20.1" customHeight="true" spans="1:9">
      <c r="A57" s="133" t="s">
        <v>24</v>
      </c>
      <c r="B57" s="138" t="s">
        <v>220</v>
      </c>
      <c r="C57" s="138">
        <v>116</v>
      </c>
      <c r="D57" s="138">
        <v>316</v>
      </c>
      <c r="E57" s="138">
        <v>77</v>
      </c>
      <c r="F57" s="138">
        <v>194</v>
      </c>
      <c r="G57" s="138">
        <v>77</v>
      </c>
      <c r="H57" s="138">
        <v>194</v>
      </c>
      <c r="I57" s="135"/>
    </row>
    <row r="58" ht="20.1" customHeight="true" spans="1:9">
      <c r="A58" s="133" t="s">
        <v>25</v>
      </c>
      <c r="B58" s="137" t="s">
        <v>221</v>
      </c>
      <c r="C58" s="137">
        <v>197</v>
      </c>
      <c r="D58" s="137">
        <v>565</v>
      </c>
      <c r="E58" s="137">
        <v>87</v>
      </c>
      <c r="F58" s="137">
        <v>255</v>
      </c>
      <c r="G58" s="137">
        <v>87</v>
      </c>
      <c r="H58" s="137">
        <v>255</v>
      </c>
      <c r="I58" s="135"/>
    </row>
    <row r="59" ht="20.1" customHeight="true" spans="1:9">
      <c r="A59" s="133" t="s">
        <v>25</v>
      </c>
      <c r="B59" s="137" t="s">
        <v>222</v>
      </c>
      <c r="C59" s="137">
        <v>60</v>
      </c>
      <c r="D59" s="137">
        <v>198</v>
      </c>
      <c r="E59" s="137">
        <v>25</v>
      </c>
      <c r="F59" s="137">
        <v>73</v>
      </c>
      <c r="G59" s="137">
        <v>25</v>
      </c>
      <c r="H59" s="137">
        <v>73</v>
      </c>
      <c r="I59" s="135"/>
    </row>
    <row r="60" ht="20.1" customHeight="true" spans="1:9">
      <c r="A60" s="133" t="s">
        <v>25</v>
      </c>
      <c r="B60" s="137" t="s">
        <v>223</v>
      </c>
      <c r="C60" s="137">
        <v>112</v>
      </c>
      <c r="D60" s="137">
        <v>278</v>
      </c>
      <c r="E60" s="137">
        <v>44</v>
      </c>
      <c r="F60" s="137">
        <v>89</v>
      </c>
      <c r="G60" s="137">
        <v>44</v>
      </c>
      <c r="H60" s="137">
        <v>89</v>
      </c>
      <c r="I60" s="135"/>
    </row>
    <row r="61" ht="20.1" customHeight="true" spans="1:9">
      <c r="A61" s="133" t="s">
        <v>25</v>
      </c>
      <c r="B61" s="137" t="s">
        <v>224</v>
      </c>
      <c r="C61" s="137">
        <v>180</v>
      </c>
      <c r="D61" s="137">
        <v>520</v>
      </c>
      <c r="E61" s="137">
        <v>86</v>
      </c>
      <c r="F61" s="137">
        <v>220</v>
      </c>
      <c r="G61" s="137">
        <v>86</v>
      </c>
      <c r="H61" s="137">
        <v>220</v>
      </c>
      <c r="I61" s="135"/>
    </row>
    <row r="62" ht="20.1" customHeight="true" spans="1:9">
      <c r="A62" s="133" t="s">
        <v>26</v>
      </c>
      <c r="B62" s="135" t="s">
        <v>225</v>
      </c>
      <c r="C62" s="135">
        <v>126</v>
      </c>
      <c r="D62" s="135">
        <v>330</v>
      </c>
      <c r="E62" s="135">
        <v>43</v>
      </c>
      <c r="F62" s="135">
        <v>107</v>
      </c>
      <c r="G62" s="135">
        <v>42</v>
      </c>
      <c r="H62" s="135">
        <v>106</v>
      </c>
      <c r="I62" s="135"/>
    </row>
    <row r="63" ht="20.1" customHeight="true" spans="1:9">
      <c r="A63" s="133" t="s">
        <v>26</v>
      </c>
      <c r="B63" s="135" t="s">
        <v>226</v>
      </c>
      <c r="C63" s="135">
        <v>182</v>
      </c>
      <c r="D63" s="135">
        <v>480</v>
      </c>
      <c r="E63" s="135">
        <v>71</v>
      </c>
      <c r="F63" s="135">
        <v>159</v>
      </c>
      <c r="G63" s="135">
        <v>71</v>
      </c>
      <c r="H63" s="135">
        <v>159</v>
      </c>
      <c r="I63" s="135"/>
    </row>
    <row r="64" ht="20.1" customHeight="true" spans="1:9">
      <c r="A64" s="133" t="s">
        <v>26</v>
      </c>
      <c r="B64" s="135" t="s">
        <v>227</v>
      </c>
      <c r="C64" s="135">
        <v>152</v>
      </c>
      <c r="D64" s="135">
        <v>363</v>
      </c>
      <c r="E64" s="135">
        <v>60</v>
      </c>
      <c r="F64" s="135">
        <v>129</v>
      </c>
      <c r="G64" s="135">
        <v>59</v>
      </c>
      <c r="H64" s="135">
        <v>127</v>
      </c>
      <c r="I64" s="135"/>
    </row>
    <row r="65" ht="20.1" customHeight="true" spans="1:9">
      <c r="A65" s="133" t="s">
        <v>26</v>
      </c>
      <c r="B65" s="135" t="s">
        <v>228</v>
      </c>
      <c r="C65" s="135">
        <v>182</v>
      </c>
      <c r="D65" s="135">
        <v>532</v>
      </c>
      <c r="E65" s="135">
        <v>97</v>
      </c>
      <c r="F65" s="135">
        <v>230</v>
      </c>
      <c r="G65" s="135">
        <v>96</v>
      </c>
      <c r="H65" s="135">
        <v>228</v>
      </c>
      <c r="I65" s="135"/>
    </row>
    <row r="66" ht="20.1" customHeight="true" spans="1:9">
      <c r="A66" s="133" t="s">
        <v>26</v>
      </c>
      <c r="B66" s="135" t="s">
        <v>229</v>
      </c>
      <c r="C66" s="135">
        <v>316</v>
      </c>
      <c r="D66" s="135">
        <v>884</v>
      </c>
      <c r="E66" s="135">
        <v>105</v>
      </c>
      <c r="F66" s="135">
        <v>257</v>
      </c>
      <c r="G66" s="135">
        <v>103</v>
      </c>
      <c r="H66" s="135">
        <v>253</v>
      </c>
      <c r="I66" s="135"/>
    </row>
    <row r="67" ht="20.1" customHeight="true" spans="1:9">
      <c r="A67" s="133" t="s">
        <v>26</v>
      </c>
      <c r="B67" s="135" t="s">
        <v>230</v>
      </c>
      <c r="C67" s="135">
        <v>93</v>
      </c>
      <c r="D67" s="135">
        <v>292</v>
      </c>
      <c r="E67" s="135">
        <v>52</v>
      </c>
      <c r="F67" s="135">
        <v>137</v>
      </c>
      <c r="G67" s="135">
        <v>45</v>
      </c>
      <c r="H67" s="135">
        <v>110</v>
      </c>
      <c r="I67" s="135"/>
    </row>
    <row r="68" ht="20.1" customHeight="true" spans="1:9">
      <c r="A68" s="133" t="s">
        <v>26</v>
      </c>
      <c r="B68" s="135" t="s">
        <v>231</v>
      </c>
      <c r="C68" s="135">
        <v>88</v>
      </c>
      <c r="D68" s="135">
        <v>229</v>
      </c>
      <c r="E68" s="135">
        <v>31</v>
      </c>
      <c r="F68" s="135">
        <v>77</v>
      </c>
      <c r="G68" s="135">
        <v>31</v>
      </c>
      <c r="H68" s="135">
        <v>77</v>
      </c>
      <c r="I68" s="135"/>
    </row>
    <row r="69" ht="20.1" customHeight="true" spans="1:9">
      <c r="A69" s="133" t="s">
        <v>26</v>
      </c>
      <c r="B69" s="135" t="s">
        <v>232</v>
      </c>
      <c r="C69" s="135">
        <v>60</v>
      </c>
      <c r="D69" s="135">
        <v>180</v>
      </c>
      <c r="E69" s="135">
        <v>32</v>
      </c>
      <c r="F69" s="135">
        <v>87</v>
      </c>
      <c r="G69" s="135">
        <v>32</v>
      </c>
      <c r="H69" s="135">
        <v>87</v>
      </c>
      <c r="I69" s="135"/>
    </row>
    <row r="70" ht="20.1" customHeight="true" spans="1:9">
      <c r="A70" s="133" t="s">
        <v>27</v>
      </c>
      <c r="B70" s="135" t="s">
        <v>233</v>
      </c>
      <c r="C70" s="135">
        <v>158</v>
      </c>
      <c r="D70" s="135">
        <v>438</v>
      </c>
      <c r="E70" s="135">
        <v>68</v>
      </c>
      <c r="F70" s="135">
        <v>146</v>
      </c>
      <c r="G70" s="135">
        <v>68</v>
      </c>
      <c r="H70" s="135">
        <v>146</v>
      </c>
      <c r="I70" s="135" t="s">
        <v>234</v>
      </c>
    </row>
    <row r="71" ht="20.1" customHeight="true" spans="1:9">
      <c r="A71" s="133" t="s">
        <v>27</v>
      </c>
      <c r="B71" s="135" t="s">
        <v>235</v>
      </c>
      <c r="C71" s="135">
        <v>135</v>
      </c>
      <c r="D71" s="135">
        <v>363</v>
      </c>
      <c r="E71" s="135">
        <v>53</v>
      </c>
      <c r="F71" s="135">
        <v>112</v>
      </c>
      <c r="G71" s="135">
        <v>53</v>
      </c>
      <c r="H71" s="135">
        <v>112</v>
      </c>
      <c r="I71" s="135"/>
    </row>
    <row r="72" ht="20.1" customHeight="true" spans="1:9">
      <c r="A72" s="133" t="s">
        <v>27</v>
      </c>
      <c r="B72" s="135" t="s">
        <v>236</v>
      </c>
      <c r="C72" s="135">
        <v>76</v>
      </c>
      <c r="D72" s="135">
        <v>218</v>
      </c>
      <c r="E72" s="135">
        <v>34</v>
      </c>
      <c r="F72" s="135">
        <v>83</v>
      </c>
      <c r="G72" s="135">
        <v>34</v>
      </c>
      <c r="H72" s="135">
        <v>83</v>
      </c>
      <c r="I72" s="135"/>
    </row>
    <row r="73" ht="20.1" customHeight="true" spans="1:9">
      <c r="A73" s="133" t="s">
        <v>27</v>
      </c>
      <c r="B73" s="135" t="s">
        <v>237</v>
      </c>
      <c r="C73" s="135">
        <v>135</v>
      </c>
      <c r="D73" s="135">
        <v>335</v>
      </c>
      <c r="E73" s="135">
        <v>52</v>
      </c>
      <c r="F73" s="135">
        <v>98</v>
      </c>
      <c r="G73" s="135">
        <v>52</v>
      </c>
      <c r="H73" s="135">
        <v>98</v>
      </c>
      <c r="I73" s="135"/>
    </row>
    <row r="74" ht="20.1" customHeight="true" spans="1:9">
      <c r="A74" s="133" t="s">
        <v>27</v>
      </c>
      <c r="B74" s="135" t="s">
        <v>238</v>
      </c>
      <c r="C74" s="135">
        <v>64</v>
      </c>
      <c r="D74" s="135">
        <v>164</v>
      </c>
      <c r="E74" s="135">
        <v>18</v>
      </c>
      <c r="F74" s="135">
        <v>34</v>
      </c>
      <c r="G74" s="135">
        <v>18</v>
      </c>
      <c r="H74" s="135">
        <v>34</v>
      </c>
      <c r="I74" s="135"/>
    </row>
    <row r="75" ht="20.1" customHeight="true" spans="1:9">
      <c r="A75" s="133" t="s">
        <v>27</v>
      </c>
      <c r="B75" s="135" t="s">
        <v>239</v>
      </c>
      <c r="C75" s="135">
        <v>72</v>
      </c>
      <c r="D75" s="135">
        <v>166</v>
      </c>
      <c r="E75" s="135">
        <v>23</v>
      </c>
      <c r="F75" s="135">
        <v>47</v>
      </c>
      <c r="G75" s="135">
        <v>23</v>
      </c>
      <c r="H75" s="135">
        <v>47</v>
      </c>
      <c r="I75" s="135"/>
    </row>
    <row r="76" ht="20.1" customHeight="true" spans="1:9">
      <c r="A76" s="139" t="s">
        <v>27</v>
      </c>
      <c r="B76" s="140" t="s">
        <v>240</v>
      </c>
      <c r="C76" s="140">
        <v>37</v>
      </c>
      <c r="D76" s="140">
        <v>107</v>
      </c>
      <c r="E76" s="140">
        <v>10</v>
      </c>
      <c r="F76" s="140">
        <v>25</v>
      </c>
      <c r="G76" s="140">
        <v>10</v>
      </c>
      <c r="H76" s="140">
        <v>25</v>
      </c>
      <c r="I76" s="140"/>
    </row>
    <row r="77" ht="20.1" customHeight="true" spans="1:9">
      <c r="A77" s="139" t="s">
        <v>28</v>
      </c>
      <c r="B77" s="135" t="s">
        <v>241</v>
      </c>
      <c r="C77" s="135">
        <v>76</v>
      </c>
      <c r="D77" s="135">
        <v>250</v>
      </c>
      <c r="E77" s="135">
        <v>20</v>
      </c>
      <c r="F77" s="135">
        <v>50</v>
      </c>
      <c r="G77" s="135">
        <v>20</v>
      </c>
      <c r="H77" s="135">
        <v>50</v>
      </c>
      <c r="I77" s="135" t="s">
        <v>168</v>
      </c>
    </row>
    <row r="78" ht="20.1" customHeight="true" spans="1:9">
      <c r="A78" s="139" t="s">
        <v>28</v>
      </c>
      <c r="B78" s="135" t="s">
        <v>242</v>
      </c>
      <c r="C78" s="135">
        <v>48</v>
      </c>
      <c r="D78" s="135">
        <v>154</v>
      </c>
      <c r="E78" s="135">
        <v>22</v>
      </c>
      <c r="F78" s="135">
        <v>58</v>
      </c>
      <c r="G78" s="135">
        <v>22</v>
      </c>
      <c r="H78" s="135">
        <v>58</v>
      </c>
      <c r="I78" s="135" t="s">
        <v>168</v>
      </c>
    </row>
    <row r="79" ht="20.1" customHeight="true" spans="1:9">
      <c r="A79" s="139" t="s">
        <v>28</v>
      </c>
      <c r="B79" s="138" t="s">
        <v>243</v>
      </c>
      <c r="C79" s="138">
        <v>127</v>
      </c>
      <c r="D79" s="138">
        <v>326</v>
      </c>
      <c r="E79" s="138">
        <v>47</v>
      </c>
      <c r="F79" s="138">
        <v>104</v>
      </c>
      <c r="G79" s="138">
        <v>47</v>
      </c>
      <c r="H79" s="138">
        <v>104</v>
      </c>
      <c r="I79" s="140"/>
    </row>
    <row r="80" ht="20.1" customHeight="true" spans="1:9">
      <c r="A80" s="139" t="s">
        <v>28</v>
      </c>
      <c r="B80" s="138" t="s">
        <v>244</v>
      </c>
      <c r="C80" s="138">
        <v>145</v>
      </c>
      <c r="D80" s="138">
        <v>443</v>
      </c>
      <c r="E80" s="138">
        <v>65</v>
      </c>
      <c r="F80" s="138">
        <v>151</v>
      </c>
      <c r="G80" s="138">
        <v>65</v>
      </c>
      <c r="H80" s="138">
        <v>151</v>
      </c>
      <c r="I80" s="140"/>
    </row>
    <row r="81" ht="20.1" customHeight="true" spans="1:9">
      <c r="A81" s="139" t="s">
        <v>28</v>
      </c>
      <c r="B81" s="135" t="s">
        <v>245</v>
      </c>
      <c r="C81" s="135">
        <v>129</v>
      </c>
      <c r="D81" s="135">
        <v>406</v>
      </c>
      <c r="E81" s="135">
        <v>59</v>
      </c>
      <c r="F81" s="135">
        <v>169</v>
      </c>
      <c r="G81" s="135">
        <v>59</v>
      </c>
      <c r="H81" s="135">
        <v>169</v>
      </c>
      <c r="I81" s="140"/>
    </row>
    <row r="82" ht="20.1" customHeight="true" spans="1:9">
      <c r="A82" s="139" t="s">
        <v>28</v>
      </c>
      <c r="B82" s="135" t="s">
        <v>246</v>
      </c>
      <c r="C82" s="135">
        <v>50</v>
      </c>
      <c r="D82" s="135">
        <v>142</v>
      </c>
      <c r="E82" s="135">
        <v>24</v>
      </c>
      <c r="F82" s="135">
        <v>46</v>
      </c>
      <c r="G82" s="135">
        <v>24</v>
      </c>
      <c r="H82" s="135">
        <v>46</v>
      </c>
      <c r="I82" s="140"/>
    </row>
    <row r="83" ht="20.1" customHeight="true" spans="1:9">
      <c r="A83" s="139" t="s">
        <v>28</v>
      </c>
      <c r="B83" s="140" t="s">
        <v>247</v>
      </c>
      <c r="C83" s="140">
        <v>42</v>
      </c>
      <c r="D83" s="140">
        <v>98</v>
      </c>
      <c r="E83" s="140">
        <v>9</v>
      </c>
      <c r="F83" s="140">
        <v>19</v>
      </c>
      <c r="G83" s="140">
        <v>9</v>
      </c>
      <c r="H83" s="140">
        <v>19</v>
      </c>
      <c r="I83" s="140"/>
    </row>
    <row r="84" ht="20.1" customHeight="true" spans="1:9">
      <c r="A84" s="133" t="s">
        <v>28</v>
      </c>
      <c r="B84" s="135" t="s">
        <v>248</v>
      </c>
      <c r="C84" s="135">
        <v>35</v>
      </c>
      <c r="D84" s="135">
        <v>80</v>
      </c>
      <c r="E84" s="135">
        <v>3</v>
      </c>
      <c r="F84" s="135">
        <v>4</v>
      </c>
      <c r="G84" s="135">
        <v>3</v>
      </c>
      <c r="H84" s="135">
        <v>4</v>
      </c>
      <c r="I84" s="135" t="s">
        <v>234</v>
      </c>
    </row>
  </sheetData>
  <mergeCells count="8">
    <mergeCell ref="A1:I1"/>
    <mergeCell ref="E2:F2"/>
    <mergeCell ref="G2:H2"/>
    <mergeCell ref="A2:A3"/>
    <mergeCell ref="B2:B3"/>
    <mergeCell ref="C2:C3"/>
    <mergeCell ref="D2:D3"/>
    <mergeCell ref="I2:I3"/>
  </mergeCells>
  <printOptions horizontalCentered="true"/>
  <pageMargins left="0.747916666666667" right="0.747916666666667" top="0.984027777777778" bottom="0.707638888888889" header="0.511805555555556" footer="0.511805555555556"/>
  <pageSetup paperSize="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workbookViewId="0">
      <pane xSplit="9" ySplit="3" topLeftCell="J14" activePane="bottomRight" state="frozen"/>
      <selection/>
      <selection pane="topRight"/>
      <selection pane="bottomLeft"/>
      <selection pane="bottomRight" activeCell="C2" sqref="C2:C3"/>
    </sheetView>
  </sheetViews>
  <sheetFormatPr defaultColWidth="9" defaultRowHeight="16.2"/>
  <cols>
    <col min="1" max="1" width="13" style="22" customWidth="true"/>
    <col min="2" max="2" width="10.6296296296296" style="23" customWidth="true"/>
    <col min="3" max="8" width="8.62962962962963" style="23" customWidth="true"/>
    <col min="9" max="9" width="12.25" style="24" customWidth="true"/>
    <col min="10" max="10" width="9" style="25"/>
    <col min="11" max="16384" width="9" style="26"/>
  </cols>
  <sheetData>
    <row r="1" s="20" customFormat="true" ht="48.95" customHeight="true" spans="1:10">
      <c r="A1" s="27" t="s">
        <v>249</v>
      </c>
      <c r="B1" s="27"/>
      <c r="C1" s="27"/>
      <c r="D1" s="27"/>
      <c r="E1" s="27"/>
      <c r="F1" s="27"/>
      <c r="G1" s="27"/>
      <c r="H1" s="27"/>
      <c r="I1" s="27"/>
      <c r="J1" s="96"/>
    </row>
    <row r="2" s="21" customFormat="true" ht="27.95" customHeight="true" spans="1:10">
      <c r="A2" s="122" t="s">
        <v>250</v>
      </c>
      <c r="B2" s="122" t="s">
        <v>32</v>
      </c>
      <c r="C2" s="123" t="s">
        <v>3</v>
      </c>
      <c r="D2" s="123" t="s">
        <v>4</v>
      </c>
      <c r="E2" s="123" t="s">
        <v>5</v>
      </c>
      <c r="F2" s="123"/>
      <c r="G2" s="123" t="s">
        <v>6</v>
      </c>
      <c r="H2" s="123"/>
      <c r="I2" s="123" t="s">
        <v>141</v>
      </c>
      <c r="J2" s="98"/>
    </row>
    <row r="3" s="21" customFormat="true" ht="36" customHeight="true" spans="1:10">
      <c r="A3" s="122"/>
      <c r="B3" s="122"/>
      <c r="C3" s="123"/>
      <c r="D3" s="123"/>
      <c r="E3" s="123" t="s">
        <v>12</v>
      </c>
      <c r="F3" s="123" t="s">
        <v>13</v>
      </c>
      <c r="G3" s="123" t="s">
        <v>12</v>
      </c>
      <c r="H3" s="123" t="s">
        <v>13</v>
      </c>
      <c r="I3" s="123"/>
      <c r="J3" s="98"/>
    </row>
    <row r="4" s="21" customFormat="true" ht="24" customHeight="true" spans="1:10">
      <c r="A4" s="124" t="s">
        <v>146</v>
      </c>
      <c r="B4" s="124" t="s">
        <v>251</v>
      </c>
      <c r="C4" s="124">
        <v>30717</v>
      </c>
      <c r="D4" s="124">
        <v>90066</v>
      </c>
      <c r="E4" s="124">
        <v>6795</v>
      </c>
      <c r="F4" s="124">
        <v>14091</v>
      </c>
      <c r="G4" s="124">
        <v>569</v>
      </c>
      <c r="H4" s="124">
        <v>1230</v>
      </c>
      <c r="I4" s="124"/>
      <c r="J4" s="98"/>
    </row>
    <row r="5" s="21" customFormat="true" ht="20.1" customHeight="true" spans="1:10">
      <c r="A5" s="125" t="s">
        <v>16</v>
      </c>
      <c r="B5" s="126" t="s">
        <v>252</v>
      </c>
      <c r="C5" s="127">
        <v>251</v>
      </c>
      <c r="D5" s="127">
        <v>801</v>
      </c>
      <c r="E5" s="127">
        <v>83</v>
      </c>
      <c r="F5" s="127">
        <v>208</v>
      </c>
      <c r="G5" s="127">
        <v>0</v>
      </c>
      <c r="H5" s="127">
        <v>0</v>
      </c>
      <c r="I5" s="127" t="s">
        <v>253</v>
      </c>
      <c r="J5" s="98"/>
    </row>
    <row r="6" s="21" customFormat="true" ht="20.1" customHeight="true" spans="1:10">
      <c r="A6" s="125" t="s">
        <v>14</v>
      </c>
      <c r="B6" s="128" t="s">
        <v>254</v>
      </c>
      <c r="C6" s="128">
        <v>376</v>
      </c>
      <c r="D6" s="128">
        <v>1197</v>
      </c>
      <c r="E6" s="128">
        <v>46</v>
      </c>
      <c r="F6" s="128">
        <v>110</v>
      </c>
      <c r="G6" s="135">
        <v>0</v>
      </c>
      <c r="H6" s="135">
        <v>0</v>
      </c>
      <c r="I6" s="135"/>
      <c r="J6" s="98"/>
    </row>
    <row r="7" s="21" customFormat="true" ht="20.1" customHeight="true" spans="1:10">
      <c r="A7" s="125" t="s">
        <v>14</v>
      </c>
      <c r="B7" s="128" t="s">
        <v>255</v>
      </c>
      <c r="C7" s="128">
        <v>598</v>
      </c>
      <c r="D7" s="128">
        <v>1720</v>
      </c>
      <c r="E7" s="128">
        <v>101</v>
      </c>
      <c r="F7" s="128">
        <v>240</v>
      </c>
      <c r="G7" s="135">
        <v>45</v>
      </c>
      <c r="H7" s="135">
        <v>87</v>
      </c>
      <c r="I7" s="135"/>
      <c r="J7" s="98"/>
    </row>
    <row r="8" s="21" customFormat="true" ht="20.1" customHeight="true" spans="1:10">
      <c r="A8" s="125" t="s">
        <v>14</v>
      </c>
      <c r="B8" s="128" t="s">
        <v>256</v>
      </c>
      <c r="C8" s="128">
        <v>170</v>
      </c>
      <c r="D8" s="128">
        <v>510</v>
      </c>
      <c r="E8" s="128">
        <v>8</v>
      </c>
      <c r="F8" s="128">
        <v>20</v>
      </c>
      <c r="G8" s="135">
        <v>0</v>
      </c>
      <c r="H8" s="135">
        <v>0</v>
      </c>
      <c r="I8" s="135"/>
      <c r="J8" s="98"/>
    </row>
    <row r="9" s="21" customFormat="true" ht="20.1" customHeight="true" spans="1:10">
      <c r="A9" s="125" t="s">
        <v>14</v>
      </c>
      <c r="B9" s="128" t="s">
        <v>257</v>
      </c>
      <c r="C9" s="128">
        <v>178</v>
      </c>
      <c r="D9" s="128">
        <v>535</v>
      </c>
      <c r="E9" s="128">
        <v>49</v>
      </c>
      <c r="F9" s="128">
        <v>88</v>
      </c>
      <c r="G9" s="135">
        <v>0</v>
      </c>
      <c r="H9" s="135">
        <v>0</v>
      </c>
      <c r="I9" s="135"/>
      <c r="J9" s="98"/>
    </row>
    <row r="10" s="21" customFormat="true" ht="20.1" customHeight="true" spans="1:10">
      <c r="A10" s="125" t="s">
        <v>14</v>
      </c>
      <c r="B10" s="128" t="s">
        <v>258</v>
      </c>
      <c r="C10" s="128">
        <v>150</v>
      </c>
      <c r="D10" s="128">
        <v>462</v>
      </c>
      <c r="E10" s="128">
        <v>42</v>
      </c>
      <c r="F10" s="128">
        <v>133</v>
      </c>
      <c r="G10" s="135">
        <v>0</v>
      </c>
      <c r="H10" s="135">
        <v>0</v>
      </c>
      <c r="I10" s="135"/>
      <c r="J10" s="98"/>
    </row>
    <row r="11" s="21" customFormat="true" ht="20.1" customHeight="true" spans="1:10">
      <c r="A11" s="125" t="s">
        <v>14</v>
      </c>
      <c r="B11" s="128" t="s">
        <v>259</v>
      </c>
      <c r="C11" s="128">
        <v>134</v>
      </c>
      <c r="D11" s="128">
        <v>337</v>
      </c>
      <c r="E11" s="128">
        <v>20</v>
      </c>
      <c r="F11" s="128">
        <v>47</v>
      </c>
      <c r="G11" s="135">
        <v>0</v>
      </c>
      <c r="H11" s="135">
        <v>0</v>
      </c>
      <c r="I11" s="135"/>
      <c r="J11" s="98"/>
    </row>
    <row r="12" s="21" customFormat="true" ht="20.1" customHeight="true" spans="1:10">
      <c r="A12" s="125" t="s">
        <v>14</v>
      </c>
      <c r="B12" s="128" t="s">
        <v>260</v>
      </c>
      <c r="C12" s="128">
        <v>420</v>
      </c>
      <c r="D12" s="128">
        <v>1186</v>
      </c>
      <c r="E12" s="128">
        <v>62</v>
      </c>
      <c r="F12" s="128">
        <v>105</v>
      </c>
      <c r="G12" s="135">
        <v>0</v>
      </c>
      <c r="H12" s="135">
        <v>0</v>
      </c>
      <c r="I12" s="135"/>
      <c r="J12" s="98"/>
    </row>
    <row r="13" s="21" customFormat="true" ht="20.1" customHeight="true" spans="1:10">
      <c r="A13" s="125" t="s">
        <v>14</v>
      </c>
      <c r="B13" s="128" t="s">
        <v>261</v>
      </c>
      <c r="C13" s="128">
        <v>332</v>
      </c>
      <c r="D13" s="128">
        <v>948</v>
      </c>
      <c r="E13" s="128">
        <v>28</v>
      </c>
      <c r="F13" s="128">
        <v>52</v>
      </c>
      <c r="G13" s="135">
        <v>13</v>
      </c>
      <c r="H13" s="135">
        <v>30</v>
      </c>
      <c r="I13" s="135"/>
      <c r="J13" s="98"/>
    </row>
    <row r="14" s="21" customFormat="true" ht="20.1" customHeight="true" spans="1:10">
      <c r="A14" s="125" t="s">
        <v>14</v>
      </c>
      <c r="B14" s="128" t="s">
        <v>262</v>
      </c>
      <c r="C14" s="128">
        <v>130</v>
      </c>
      <c r="D14" s="128">
        <v>360</v>
      </c>
      <c r="E14" s="128">
        <v>44</v>
      </c>
      <c r="F14" s="128">
        <v>99</v>
      </c>
      <c r="G14" s="135">
        <v>0</v>
      </c>
      <c r="H14" s="135">
        <v>0</v>
      </c>
      <c r="I14" s="135"/>
      <c r="J14" s="98"/>
    </row>
    <row r="15" s="21" customFormat="true" ht="20.1" customHeight="true" spans="1:10">
      <c r="A15" s="125" t="s">
        <v>14</v>
      </c>
      <c r="B15" s="128" t="s">
        <v>263</v>
      </c>
      <c r="C15" s="128">
        <v>440</v>
      </c>
      <c r="D15" s="128">
        <v>1218</v>
      </c>
      <c r="E15" s="128">
        <v>24</v>
      </c>
      <c r="F15" s="128">
        <v>43</v>
      </c>
      <c r="G15" s="135">
        <v>0</v>
      </c>
      <c r="H15" s="135">
        <v>0</v>
      </c>
      <c r="I15" s="135"/>
      <c r="J15" s="98"/>
    </row>
    <row r="16" s="21" customFormat="true" ht="20.1" customHeight="true" spans="1:10">
      <c r="A16" s="125" t="s">
        <v>14</v>
      </c>
      <c r="B16" s="128" t="s">
        <v>264</v>
      </c>
      <c r="C16" s="128">
        <v>676</v>
      </c>
      <c r="D16" s="128">
        <v>2150</v>
      </c>
      <c r="E16" s="128">
        <v>110</v>
      </c>
      <c r="F16" s="128">
        <v>285</v>
      </c>
      <c r="G16" s="135">
        <v>54</v>
      </c>
      <c r="H16" s="135">
        <v>132</v>
      </c>
      <c r="I16" s="135"/>
      <c r="J16" s="98"/>
    </row>
    <row r="17" s="21" customFormat="true" ht="20.1" customHeight="true" spans="1:10">
      <c r="A17" s="125" t="s">
        <v>14</v>
      </c>
      <c r="B17" s="128" t="s">
        <v>265</v>
      </c>
      <c r="C17" s="128">
        <v>163</v>
      </c>
      <c r="D17" s="128">
        <v>410</v>
      </c>
      <c r="E17" s="128">
        <v>36</v>
      </c>
      <c r="F17" s="128">
        <v>77</v>
      </c>
      <c r="G17" s="135">
        <v>0</v>
      </c>
      <c r="H17" s="135">
        <v>0</v>
      </c>
      <c r="I17" s="135"/>
      <c r="J17" s="98"/>
    </row>
    <row r="18" s="21" customFormat="true" ht="20.1" customHeight="true" spans="1:10">
      <c r="A18" s="125" t="s">
        <v>18</v>
      </c>
      <c r="B18" s="225" t="s">
        <v>266</v>
      </c>
      <c r="C18" s="226">
        <v>293</v>
      </c>
      <c r="D18" s="226">
        <v>488</v>
      </c>
      <c r="E18" s="137">
        <v>217</v>
      </c>
      <c r="F18" s="137">
        <v>319</v>
      </c>
      <c r="G18" s="137">
        <v>88</v>
      </c>
      <c r="H18" s="137">
        <v>142</v>
      </c>
      <c r="I18" s="135"/>
      <c r="J18" s="98"/>
    </row>
    <row r="19" s="21" customFormat="true" ht="20.1" customHeight="true" spans="1:10">
      <c r="A19" s="125" t="s">
        <v>18</v>
      </c>
      <c r="B19" s="129" t="s">
        <v>267</v>
      </c>
      <c r="C19" s="128">
        <v>50</v>
      </c>
      <c r="D19" s="128">
        <v>64</v>
      </c>
      <c r="E19" s="137">
        <v>50</v>
      </c>
      <c r="F19" s="137">
        <v>64</v>
      </c>
      <c r="G19" s="135">
        <v>0</v>
      </c>
      <c r="H19" s="135">
        <v>0</v>
      </c>
      <c r="I19" s="135"/>
      <c r="J19" s="98"/>
    </row>
    <row r="20" s="21" customFormat="true" ht="20.1" customHeight="true" spans="1:10">
      <c r="A20" s="125" t="s">
        <v>18</v>
      </c>
      <c r="B20" s="129" t="s">
        <v>268</v>
      </c>
      <c r="C20" s="128">
        <v>117</v>
      </c>
      <c r="D20" s="128">
        <v>213</v>
      </c>
      <c r="E20" s="137">
        <v>78</v>
      </c>
      <c r="F20" s="137">
        <v>139</v>
      </c>
      <c r="G20" s="135">
        <v>0</v>
      </c>
      <c r="H20" s="135">
        <v>0</v>
      </c>
      <c r="I20" s="135"/>
      <c r="J20" s="98"/>
    </row>
    <row r="21" s="21" customFormat="true" ht="20.1" customHeight="true" spans="1:10">
      <c r="A21" s="125" t="s">
        <v>18</v>
      </c>
      <c r="B21" s="129" t="s">
        <v>269</v>
      </c>
      <c r="C21" s="128">
        <v>140</v>
      </c>
      <c r="D21" s="128">
        <v>255</v>
      </c>
      <c r="E21" s="137">
        <v>89</v>
      </c>
      <c r="F21" s="137">
        <v>149</v>
      </c>
      <c r="G21" s="135">
        <v>0</v>
      </c>
      <c r="H21" s="135">
        <v>0</v>
      </c>
      <c r="I21" s="135"/>
      <c r="J21" s="98"/>
    </row>
    <row r="22" s="21" customFormat="true" ht="20.1" customHeight="true" spans="1:10">
      <c r="A22" s="125" t="s">
        <v>18</v>
      </c>
      <c r="B22" s="129" t="s">
        <v>270</v>
      </c>
      <c r="C22" s="128">
        <v>85</v>
      </c>
      <c r="D22" s="128">
        <v>230</v>
      </c>
      <c r="E22" s="137">
        <v>50</v>
      </c>
      <c r="F22" s="137">
        <v>133</v>
      </c>
      <c r="G22" s="135">
        <v>0</v>
      </c>
      <c r="H22" s="135">
        <v>0</v>
      </c>
      <c r="I22" s="135"/>
      <c r="J22" s="98"/>
    </row>
    <row r="23" s="21" customFormat="true" ht="20.1" customHeight="true" spans="1:10">
      <c r="A23" s="125" t="s">
        <v>18</v>
      </c>
      <c r="B23" s="129" t="s">
        <v>271</v>
      </c>
      <c r="C23" s="128">
        <v>124</v>
      </c>
      <c r="D23" s="128">
        <v>282</v>
      </c>
      <c r="E23" s="137">
        <v>97</v>
      </c>
      <c r="F23" s="137">
        <v>189</v>
      </c>
      <c r="G23" s="135">
        <v>0</v>
      </c>
      <c r="H23" s="135">
        <v>0</v>
      </c>
      <c r="I23" s="135"/>
      <c r="J23" s="98"/>
    </row>
    <row r="24" s="21" customFormat="true" ht="20.1" customHeight="true" spans="1:10">
      <c r="A24" s="125" t="s">
        <v>18</v>
      </c>
      <c r="B24" s="129" t="s">
        <v>272</v>
      </c>
      <c r="C24" s="128">
        <v>109</v>
      </c>
      <c r="D24" s="128">
        <v>190</v>
      </c>
      <c r="E24" s="137">
        <v>107</v>
      </c>
      <c r="F24" s="137">
        <v>186</v>
      </c>
      <c r="G24" s="135">
        <v>0</v>
      </c>
      <c r="H24" s="135">
        <v>0</v>
      </c>
      <c r="I24" s="135"/>
      <c r="J24" s="98"/>
    </row>
    <row r="25" s="21" customFormat="true" ht="20.1" customHeight="true" spans="1:10">
      <c r="A25" s="125" t="s">
        <v>18</v>
      </c>
      <c r="B25" s="129" t="s">
        <v>273</v>
      </c>
      <c r="C25" s="128">
        <v>88</v>
      </c>
      <c r="D25" s="128">
        <v>180</v>
      </c>
      <c r="E25" s="137">
        <v>76</v>
      </c>
      <c r="F25" s="137">
        <v>147</v>
      </c>
      <c r="G25" s="135">
        <v>0</v>
      </c>
      <c r="H25" s="135">
        <v>0</v>
      </c>
      <c r="I25" s="135"/>
      <c r="J25" s="98"/>
    </row>
    <row r="26" s="21" customFormat="true" ht="20.1" customHeight="true" spans="1:10">
      <c r="A26" s="125" t="s">
        <v>18</v>
      </c>
      <c r="B26" s="129" t="s">
        <v>274</v>
      </c>
      <c r="C26" s="128">
        <v>126</v>
      </c>
      <c r="D26" s="128">
        <v>203</v>
      </c>
      <c r="E26" s="137">
        <v>89</v>
      </c>
      <c r="F26" s="137">
        <v>145</v>
      </c>
      <c r="G26" s="135">
        <v>0</v>
      </c>
      <c r="H26" s="135">
        <v>0</v>
      </c>
      <c r="I26" s="135"/>
      <c r="J26" s="98"/>
    </row>
    <row r="27" s="21" customFormat="true" ht="20.1" customHeight="true" spans="1:10">
      <c r="A27" s="125" t="s">
        <v>18</v>
      </c>
      <c r="B27" s="129" t="s">
        <v>275</v>
      </c>
      <c r="C27" s="128">
        <v>188</v>
      </c>
      <c r="D27" s="128">
        <v>324</v>
      </c>
      <c r="E27" s="137">
        <v>142</v>
      </c>
      <c r="F27" s="137">
        <v>227</v>
      </c>
      <c r="G27" s="135">
        <v>0</v>
      </c>
      <c r="H27" s="135">
        <v>0</v>
      </c>
      <c r="I27" s="135"/>
      <c r="J27" s="98"/>
    </row>
    <row r="28" s="21" customFormat="true" ht="20.1" customHeight="true" spans="1:10">
      <c r="A28" s="125" t="s">
        <v>18</v>
      </c>
      <c r="B28" s="129" t="s">
        <v>276</v>
      </c>
      <c r="C28" s="128">
        <v>121</v>
      </c>
      <c r="D28" s="128">
        <v>183</v>
      </c>
      <c r="E28" s="137">
        <v>71</v>
      </c>
      <c r="F28" s="137">
        <v>108</v>
      </c>
      <c r="G28" s="135">
        <v>0</v>
      </c>
      <c r="H28" s="135">
        <v>0</v>
      </c>
      <c r="I28" s="135"/>
      <c r="J28" s="98"/>
    </row>
    <row r="29" s="21" customFormat="true" ht="20.1" customHeight="true" spans="1:10">
      <c r="A29" s="125" t="s">
        <v>18</v>
      </c>
      <c r="B29" s="129" t="s">
        <v>277</v>
      </c>
      <c r="C29" s="128">
        <v>258</v>
      </c>
      <c r="D29" s="128">
        <v>535</v>
      </c>
      <c r="E29" s="137">
        <v>132</v>
      </c>
      <c r="F29" s="137">
        <v>299</v>
      </c>
      <c r="G29" s="135">
        <v>0</v>
      </c>
      <c r="H29" s="135">
        <v>0</v>
      </c>
      <c r="I29" s="135"/>
      <c r="J29" s="98"/>
    </row>
    <row r="30" s="21" customFormat="true" ht="20.1" customHeight="true" spans="1:10">
      <c r="A30" s="125" t="s">
        <v>19</v>
      </c>
      <c r="B30" s="130" t="s">
        <v>278</v>
      </c>
      <c r="C30" s="131">
        <v>314</v>
      </c>
      <c r="D30" s="131">
        <v>802</v>
      </c>
      <c r="E30" s="135">
        <v>26</v>
      </c>
      <c r="F30" s="135">
        <v>46</v>
      </c>
      <c r="G30" s="135">
        <v>12</v>
      </c>
      <c r="H30" s="135">
        <v>19</v>
      </c>
      <c r="I30" s="135"/>
      <c r="J30" s="98"/>
    </row>
    <row r="31" s="21" customFormat="true" ht="20.1" customHeight="true" spans="1:10">
      <c r="A31" s="125" t="s">
        <v>19</v>
      </c>
      <c r="B31" s="130" t="s">
        <v>279</v>
      </c>
      <c r="C31" s="131">
        <v>178</v>
      </c>
      <c r="D31" s="131">
        <v>478</v>
      </c>
      <c r="E31" s="135">
        <v>27</v>
      </c>
      <c r="F31" s="135">
        <v>59</v>
      </c>
      <c r="G31" s="135">
        <v>0</v>
      </c>
      <c r="H31" s="135">
        <v>0</v>
      </c>
      <c r="I31" s="135"/>
      <c r="J31" s="98"/>
    </row>
    <row r="32" s="21" customFormat="true" ht="20.1" customHeight="true" spans="1:10">
      <c r="A32" s="125" t="s">
        <v>20</v>
      </c>
      <c r="B32" s="132" t="s">
        <v>280</v>
      </c>
      <c r="C32" s="132">
        <v>270</v>
      </c>
      <c r="D32" s="132">
        <v>760</v>
      </c>
      <c r="E32" s="132">
        <v>68</v>
      </c>
      <c r="F32" s="132">
        <v>140</v>
      </c>
      <c r="G32" s="132">
        <v>68</v>
      </c>
      <c r="H32" s="132">
        <v>140</v>
      </c>
      <c r="I32" s="135"/>
      <c r="J32" s="98"/>
    </row>
    <row r="33" s="21" customFormat="true" ht="20.1" customHeight="true" spans="1:9">
      <c r="A33" s="125" t="s">
        <v>20</v>
      </c>
      <c r="B33" s="132" t="s">
        <v>281</v>
      </c>
      <c r="C33" s="132">
        <v>425</v>
      </c>
      <c r="D33" s="132">
        <v>1170</v>
      </c>
      <c r="E33" s="132">
        <v>181</v>
      </c>
      <c r="F33" s="132">
        <v>374</v>
      </c>
      <c r="G33" s="135">
        <v>0</v>
      </c>
      <c r="H33" s="135">
        <v>0</v>
      </c>
      <c r="I33" s="135"/>
    </row>
    <row r="34" s="21" customFormat="true" ht="20.1" customHeight="true" spans="1:9">
      <c r="A34" s="125" t="s">
        <v>20</v>
      </c>
      <c r="B34" s="132" t="s">
        <v>282</v>
      </c>
      <c r="C34" s="132">
        <v>135</v>
      </c>
      <c r="D34" s="132">
        <v>409</v>
      </c>
      <c r="E34" s="132">
        <v>41</v>
      </c>
      <c r="F34" s="132">
        <v>74</v>
      </c>
      <c r="G34" s="132">
        <v>41</v>
      </c>
      <c r="H34" s="132">
        <v>74</v>
      </c>
      <c r="I34" s="135"/>
    </row>
    <row r="35" s="21" customFormat="true" ht="20.1" customHeight="true" spans="1:9">
      <c r="A35" s="125" t="s">
        <v>20</v>
      </c>
      <c r="B35" s="132" t="s">
        <v>283</v>
      </c>
      <c r="C35" s="132">
        <v>688</v>
      </c>
      <c r="D35" s="132">
        <v>1850</v>
      </c>
      <c r="E35" s="132">
        <v>47</v>
      </c>
      <c r="F35" s="132">
        <v>91</v>
      </c>
      <c r="G35" s="135">
        <v>0</v>
      </c>
      <c r="H35" s="135">
        <v>0</v>
      </c>
      <c r="I35" s="135"/>
    </row>
    <row r="36" s="21" customFormat="true" ht="20.1" customHeight="true" spans="1:9">
      <c r="A36" s="125" t="s">
        <v>20</v>
      </c>
      <c r="B36" s="132" t="s">
        <v>268</v>
      </c>
      <c r="C36" s="132">
        <v>342</v>
      </c>
      <c r="D36" s="132">
        <v>975</v>
      </c>
      <c r="E36" s="132">
        <v>81</v>
      </c>
      <c r="F36" s="132">
        <v>195</v>
      </c>
      <c r="G36" s="135">
        <v>0</v>
      </c>
      <c r="H36" s="135">
        <v>0</v>
      </c>
      <c r="I36" s="135"/>
    </row>
    <row r="37" s="21" customFormat="true" ht="20.1" customHeight="true" spans="1:9">
      <c r="A37" s="125" t="s">
        <v>20</v>
      </c>
      <c r="B37" s="132" t="s">
        <v>284</v>
      </c>
      <c r="C37" s="132">
        <v>179</v>
      </c>
      <c r="D37" s="132">
        <v>494</v>
      </c>
      <c r="E37" s="132">
        <v>33</v>
      </c>
      <c r="F37" s="132">
        <v>65</v>
      </c>
      <c r="G37" s="135">
        <v>0</v>
      </c>
      <c r="H37" s="135">
        <v>0</v>
      </c>
      <c r="I37" s="135"/>
    </row>
    <row r="38" s="21" customFormat="true" ht="20.1" customHeight="true" spans="1:9">
      <c r="A38" s="125" t="s">
        <v>20</v>
      </c>
      <c r="B38" s="132" t="s">
        <v>285</v>
      </c>
      <c r="C38" s="132">
        <v>717</v>
      </c>
      <c r="D38" s="132">
        <v>1892</v>
      </c>
      <c r="E38" s="132">
        <v>186</v>
      </c>
      <c r="F38" s="132">
        <v>386</v>
      </c>
      <c r="G38" s="135">
        <v>0</v>
      </c>
      <c r="H38" s="135">
        <v>0</v>
      </c>
      <c r="I38" s="135"/>
    </row>
    <row r="39" s="21" customFormat="true" ht="20.1" customHeight="true" spans="1:9">
      <c r="A39" s="125" t="s">
        <v>20</v>
      </c>
      <c r="B39" s="132" t="s">
        <v>286</v>
      </c>
      <c r="C39" s="132">
        <v>1160</v>
      </c>
      <c r="D39" s="132">
        <v>3340</v>
      </c>
      <c r="E39" s="132">
        <v>84</v>
      </c>
      <c r="F39" s="132">
        <v>140</v>
      </c>
      <c r="G39" s="135">
        <v>0</v>
      </c>
      <c r="H39" s="135">
        <v>0</v>
      </c>
      <c r="I39" s="135"/>
    </row>
    <row r="40" s="20" customFormat="true" ht="20.1" customHeight="true" spans="1:9">
      <c r="A40" s="125" t="s">
        <v>20</v>
      </c>
      <c r="B40" s="132" t="s">
        <v>287</v>
      </c>
      <c r="C40" s="132">
        <v>1385</v>
      </c>
      <c r="D40" s="132">
        <v>4200</v>
      </c>
      <c r="E40" s="132">
        <v>225</v>
      </c>
      <c r="F40" s="132">
        <v>566</v>
      </c>
      <c r="G40" s="135">
        <v>0</v>
      </c>
      <c r="H40" s="135">
        <v>0</v>
      </c>
      <c r="I40" s="135"/>
    </row>
    <row r="41" s="121" customFormat="true" ht="20.1" customHeight="true" spans="1:9">
      <c r="A41" s="125" t="s">
        <v>20</v>
      </c>
      <c r="B41" s="132" t="s">
        <v>288</v>
      </c>
      <c r="C41" s="132">
        <v>718</v>
      </c>
      <c r="D41" s="132">
        <v>1965</v>
      </c>
      <c r="E41" s="132">
        <v>150</v>
      </c>
      <c r="F41" s="132">
        <v>261</v>
      </c>
      <c r="G41" s="135">
        <v>0</v>
      </c>
      <c r="H41" s="135">
        <v>0</v>
      </c>
      <c r="I41" s="135"/>
    </row>
    <row r="42" s="121" customFormat="true" ht="20.1" customHeight="true" spans="1:9">
      <c r="A42" s="125" t="s">
        <v>20</v>
      </c>
      <c r="B42" s="132" t="s">
        <v>289</v>
      </c>
      <c r="C42" s="132">
        <v>580</v>
      </c>
      <c r="D42" s="132">
        <v>1890</v>
      </c>
      <c r="E42" s="132">
        <v>141</v>
      </c>
      <c r="F42" s="132">
        <v>299</v>
      </c>
      <c r="G42" s="135">
        <v>0</v>
      </c>
      <c r="H42" s="135">
        <v>0</v>
      </c>
      <c r="I42" s="135"/>
    </row>
    <row r="43" s="121" customFormat="true" ht="20.1" customHeight="true" spans="1:9">
      <c r="A43" s="125" t="s">
        <v>20</v>
      </c>
      <c r="B43" s="132" t="s">
        <v>290</v>
      </c>
      <c r="C43" s="132">
        <v>215</v>
      </c>
      <c r="D43" s="132">
        <v>569</v>
      </c>
      <c r="E43" s="132">
        <v>7</v>
      </c>
      <c r="F43" s="132">
        <v>14</v>
      </c>
      <c r="G43" s="135">
        <v>0</v>
      </c>
      <c r="H43" s="135">
        <v>0</v>
      </c>
      <c r="I43" s="135"/>
    </row>
    <row r="44" s="20" customFormat="true" ht="20.1" customHeight="true" spans="1:9">
      <c r="A44" s="125" t="s">
        <v>20</v>
      </c>
      <c r="B44" s="132" t="s">
        <v>291</v>
      </c>
      <c r="C44" s="132">
        <v>321</v>
      </c>
      <c r="D44" s="132">
        <v>916</v>
      </c>
      <c r="E44" s="132">
        <v>24</v>
      </c>
      <c r="F44" s="132">
        <v>48</v>
      </c>
      <c r="G44" s="135">
        <v>0</v>
      </c>
      <c r="H44" s="135">
        <v>0</v>
      </c>
      <c r="I44" s="135"/>
    </row>
    <row r="45" s="20" customFormat="true" ht="20.1" customHeight="true" spans="1:9">
      <c r="A45" s="125" t="s">
        <v>20</v>
      </c>
      <c r="B45" s="132" t="s">
        <v>292</v>
      </c>
      <c r="C45" s="132">
        <v>338</v>
      </c>
      <c r="D45" s="132">
        <v>904</v>
      </c>
      <c r="E45" s="132">
        <v>28</v>
      </c>
      <c r="F45" s="132">
        <v>42</v>
      </c>
      <c r="G45" s="135">
        <v>0</v>
      </c>
      <c r="H45" s="135">
        <v>0</v>
      </c>
      <c r="I45" s="135"/>
    </row>
    <row r="46" ht="20.1" customHeight="true" spans="1:9">
      <c r="A46" s="125" t="s">
        <v>20</v>
      </c>
      <c r="B46" s="132" t="s">
        <v>293</v>
      </c>
      <c r="C46" s="132">
        <v>183</v>
      </c>
      <c r="D46" s="132">
        <v>455</v>
      </c>
      <c r="E46" s="132">
        <v>23</v>
      </c>
      <c r="F46" s="132">
        <v>42</v>
      </c>
      <c r="G46" s="135">
        <v>0</v>
      </c>
      <c r="H46" s="135">
        <v>0</v>
      </c>
      <c r="I46" s="135"/>
    </row>
    <row r="47" ht="20.1" customHeight="true" spans="1:9">
      <c r="A47" s="125" t="s">
        <v>20</v>
      </c>
      <c r="B47" s="132" t="s">
        <v>294</v>
      </c>
      <c r="C47" s="132">
        <v>669</v>
      </c>
      <c r="D47" s="132">
        <v>1950</v>
      </c>
      <c r="E47" s="132">
        <v>67</v>
      </c>
      <c r="F47" s="132">
        <v>102</v>
      </c>
      <c r="G47" s="135">
        <v>0</v>
      </c>
      <c r="H47" s="135">
        <v>0</v>
      </c>
      <c r="I47" s="135"/>
    </row>
    <row r="48" ht="20.1" customHeight="true" spans="1:9">
      <c r="A48" s="125" t="s">
        <v>20</v>
      </c>
      <c r="B48" s="132" t="s">
        <v>295</v>
      </c>
      <c r="C48" s="132">
        <v>125</v>
      </c>
      <c r="D48" s="132">
        <v>385</v>
      </c>
      <c r="E48" s="132">
        <v>1</v>
      </c>
      <c r="F48" s="132">
        <v>4</v>
      </c>
      <c r="G48" s="135">
        <v>0</v>
      </c>
      <c r="H48" s="135">
        <v>0</v>
      </c>
      <c r="I48" s="135"/>
    </row>
    <row r="49" ht="20.1" customHeight="true" spans="1:9">
      <c r="A49" s="125" t="s">
        <v>20</v>
      </c>
      <c r="B49" s="132" t="s">
        <v>296</v>
      </c>
      <c r="C49" s="132">
        <v>175</v>
      </c>
      <c r="D49" s="132">
        <v>858</v>
      </c>
      <c r="E49" s="132">
        <v>5</v>
      </c>
      <c r="F49" s="132">
        <v>10</v>
      </c>
      <c r="G49" s="135">
        <v>0</v>
      </c>
      <c r="H49" s="135">
        <v>0</v>
      </c>
      <c r="I49" s="135"/>
    </row>
    <row r="50" ht="20.1" customHeight="true" spans="1:9">
      <c r="A50" s="125" t="s">
        <v>20</v>
      </c>
      <c r="B50" s="132" t="s">
        <v>297</v>
      </c>
      <c r="C50" s="132">
        <v>410</v>
      </c>
      <c r="D50" s="132">
        <v>1030</v>
      </c>
      <c r="E50" s="132">
        <v>49</v>
      </c>
      <c r="F50" s="132">
        <v>85</v>
      </c>
      <c r="G50" s="135">
        <v>0</v>
      </c>
      <c r="H50" s="135">
        <v>0</v>
      </c>
      <c r="I50" s="135"/>
    </row>
    <row r="51" ht="20.1" customHeight="true" spans="1:9">
      <c r="A51" s="125" t="s">
        <v>20</v>
      </c>
      <c r="B51" s="132" t="s">
        <v>298</v>
      </c>
      <c r="C51" s="132">
        <v>350</v>
      </c>
      <c r="D51" s="132">
        <v>1130</v>
      </c>
      <c r="E51" s="132">
        <v>0</v>
      </c>
      <c r="F51" s="132">
        <v>0</v>
      </c>
      <c r="G51" s="135">
        <v>0</v>
      </c>
      <c r="H51" s="135">
        <v>0</v>
      </c>
      <c r="I51" s="135"/>
    </row>
    <row r="52" ht="20.1" customHeight="true" spans="1:9">
      <c r="A52" s="125" t="s">
        <v>20</v>
      </c>
      <c r="B52" s="132" t="s">
        <v>299</v>
      </c>
      <c r="C52" s="132">
        <v>338</v>
      </c>
      <c r="D52" s="132">
        <v>887</v>
      </c>
      <c r="E52" s="132">
        <v>0</v>
      </c>
      <c r="F52" s="132">
        <v>0</v>
      </c>
      <c r="G52" s="135">
        <v>0</v>
      </c>
      <c r="H52" s="135">
        <v>0</v>
      </c>
      <c r="I52" s="135"/>
    </row>
    <row r="53" ht="20.1" customHeight="true" spans="1:9">
      <c r="A53" s="125" t="s">
        <v>20</v>
      </c>
      <c r="B53" s="132" t="s">
        <v>300</v>
      </c>
      <c r="C53" s="132">
        <v>173</v>
      </c>
      <c r="D53" s="132">
        <v>620</v>
      </c>
      <c r="E53" s="132">
        <v>0</v>
      </c>
      <c r="F53" s="132">
        <v>0</v>
      </c>
      <c r="G53" s="135">
        <v>0</v>
      </c>
      <c r="H53" s="135">
        <v>0</v>
      </c>
      <c r="I53" s="135"/>
    </row>
    <row r="54" ht="20.1" customHeight="true" spans="1:9">
      <c r="A54" s="133" t="s">
        <v>21</v>
      </c>
      <c r="B54" s="136" t="s">
        <v>301</v>
      </c>
      <c r="C54" s="135">
        <v>266</v>
      </c>
      <c r="D54" s="135">
        <v>712</v>
      </c>
      <c r="E54" s="135">
        <v>81</v>
      </c>
      <c r="F54" s="135">
        <v>206</v>
      </c>
      <c r="G54" s="135">
        <v>47</v>
      </c>
      <c r="H54" s="135">
        <v>137</v>
      </c>
      <c r="I54" s="135"/>
    </row>
    <row r="55" ht="20.1" customHeight="true" spans="1:9">
      <c r="A55" s="133" t="s">
        <v>21</v>
      </c>
      <c r="B55" s="136" t="s">
        <v>302</v>
      </c>
      <c r="C55" s="135">
        <v>244</v>
      </c>
      <c r="D55" s="135">
        <v>690</v>
      </c>
      <c r="E55" s="135">
        <v>81</v>
      </c>
      <c r="F55" s="135">
        <v>235</v>
      </c>
      <c r="G55" s="135">
        <v>31</v>
      </c>
      <c r="H55" s="135">
        <v>111</v>
      </c>
      <c r="I55" s="135"/>
    </row>
    <row r="56" ht="20.1" customHeight="true" spans="1:9">
      <c r="A56" s="133" t="s">
        <v>21</v>
      </c>
      <c r="B56" s="136" t="s">
        <v>303</v>
      </c>
      <c r="C56" s="135">
        <v>194</v>
      </c>
      <c r="D56" s="135">
        <v>560</v>
      </c>
      <c r="E56" s="135">
        <v>77</v>
      </c>
      <c r="F56" s="135">
        <v>157</v>
      </c>
      <c r="G56" s="135">
        <v>40</v>
      </c>
      <c r="H56" s="135">
        <v>102</v>
      </c>
      <c r="I56" s="135"/>
    </row>
    <row r="57" ht="20.1" customHeight="true" spans="1:9">
      <c r="A57" s="133" t="s">
        <v>21</v>
      </c>
      <c r="B57" s="136" t="s">
        <v>304</v>
      </c>
      <c r="C57" s="135">
        <v>157</v>
      </c>
      <c r="D57" s="135">
        <v>475</v>
      </c>
      <c r="E57" s="135">
        <v>25</v>
      </c>
      <c r="F57" s="135">
        <v>42</v>
      </c>
      <c r="G57" s="135">
        <v>25</v>
      </c>
      <c r="H57" s="135">
        <v>42</v>
      </c>
      <c r="I57" s="135"/>
    </row>
    <row r="58" ht="20.1" customHeight="true" spans="1:9">
      <c r="A58" s="133" t="s">
        <v>21</v>
      </c>
      <c r="B58" s="135" t="s">
        <v>305</v>
      </c>
      <c r="C58" s="135">
        <v>347</v>
      </c>
      <c r="D58" s="135">
        <v>936</v>
      </c>
      <c r="E58" s="135">
        <v>92</v>
      </c>
      <c r="F58" s="135">
        <v>212</v>
      </c>
      <c r="G58" s="135">
        <v>40</v>
      </c>
      <c r="H58" s="135">
        <v>100</v>
      </c>
      <c r="I58" s="135"/>
    </row>
    <row r="59" ht="20.1" customHeight="true" spans="1:9">
      <c r="A59" s="133" t="s">
        <v>21</v>
      </c>
      <c r="B59" s="135" t="s">
        <v>306</v>
      </c>
      <c r="C59" s="135">
        <v>475</v>
      </c>
      <c r="D59" s="135">
        <v>1352</v>
      </c>
      <c r="E59" s="135">
        <v>120</v>
      </c>
      <c r="F59" s="135">
        <v>221</v>
      </c>
      <c r="G59" s="135">
        <v>0</v>
      </c>
      <c r="H59" s="135">
        <v>0</v>
      </c>
      <c r="I59" s="135"/>
    </row>
    <row r="60" ht="20.1" customHeight="true" spans="1:9">
      <c r="A60" s="133" t="s">
        <v>21</v>
      </c>
      <c r="B60" s="135" t="s">
        <v>307</v>
      </c>
      <c r="C60" s="135">
        <v>315</v>
      </c>
      <c r="D60" s="135">
        <v>941</v>
      </c>
      <c r="E60" s="135">
        <v>73</v>
      </c>
      <c r="F60" s="135">
        <v>237</v>
      </c>
      <c r="G60" s="135">
        <v>0</v>
      </c>
      <c r="H60" s="135">
        <v>0</v>
      </c>
      <c r="I60" s="135"/>
    </row>
    <row r="61" ht="20.1" customHeight="true" spans="1:9">
      <c r="A61" s="133" t="s">
        <v>21</v>
      </c>
      <c r="B61" s="135" t="s">
        <v>308</v>
      </c>
      <c r="C61" s="135">
        <v>106</v>
      </c>
      <c r="D61" s="135">
        <v>321</v>
      </c>
      <c r="E61" s="135">
        <v>20</v>
      </c>
      <c r="F61" s="135">
        <v>50</v>
      </c>
      <c r="G61" s="135">
        <v>0</v>
      </c>
      <c r="H61" s="135">
        <v>0</v>
      </c>
      <c r="I61" s="135"/>
    </row>
    <row r="62" ht="20.1" customHeight="true" spans="1:9">
      <c r="A62" s="133" t="s">
        <v>21</v>
      </c>
      <c r="B62" s="135" t="s">
        <v>309</v>
      </c>
      <c r="C62" s="135">
        <v>120</v>
      </c>
      <c r="D62" s="135">
        <v>336</v>
      </c>
      <c r="E62" s="135">
        <v>20</v>
      </c>
      <c r="F62" s="135">
        <v>38</v>
      </c>
      <c r="G62" s="135">
        <v>0</v>
      </c>
      <c r="H62" s="135">
        <v>0</v>
      </c>
      <c r="I62" s="135"/>
    </row>
    <row r="63" ht="20.1" customHeight="true" spans="1:9">
      <c r="A63" s="133" t="s">
        <v>21</v>
      </c>
      <c r="B63" s="135" t="s">
        <v>310</v>
      </c>
      <c r="C63" s="135">
        <v>228</v>
      </c>
      <c r="D63" s="135">
        <v>685</v>
      </c>
      <c r="E63" s="135">
        <v>62</v>
      </c>
      <c r="F63" s="135">
        <v>131</v>
      </c>
      <c r="G63" s="135">
        <v>0</v>
      </c>
      <c r="H63" s="135">
        <v>0</v>
      </c>
      <c r="I63" s="135"/>
    </row>
    <row r="64" ht="20.1" customHeight="true" spans="1:9">
      <c r="A64" s="133" t="s">
        <v>21</v>
      </c>
      <c r="B64" s="135" t="s">
        <v>311</v>
      </c>
      <c r="C64" s="135">
        <v>164</v>
      </c>
      <c r="D64" s="135">
        <v>409</v>
      </c>
      <c r="E64" s="135">
        <v>33</v>
      </c>
      <c r="F64" s="135">
        <v>68</v>
      </c>
      <c r="G64" s="135">
        <v>0</v>
      </c>
      <c r="H64" s="135">
        <v>0</v>
      </c>
      <c r="I64" s="135"/>
    </row>
    <row r="65" ht="20.1" customHeight="true" spans="1:9">
      <c r="A65" s="133" t="s">
        <v>21</v>
      </c>
      <c r="B65" s="135" t="s">
        <v>312</v>
      </c>
      <c r="C65" s="135">
        <v>441</v>
      </c>
      <c r="D65" s="135">
        <v>1290</v>
      </c>
      <c r="E65" s="135">
        <v>172</v>
      </c>
      <c r="F65" s="135">
        <v>392</v>
      </c>
      <c r="G65" s="135">
        <v>0</v>
      </c>
      <c r="H65" s="135">
        <v>0</v>
      </c>
      <c r="I65" s="127" t="s">
        <v>253</v>
      </c>
    </row>
    <row r="66" ht="20.1" customHeight="true" spans="1:9">
      <c r="A66" s="133" t="s">
        <v>21</v>
      </c>
      <c r="B66" s="135" t="s">
        <v>313</v>
      </c>
      <c r="C66" s="135">
        <v>114</v>
      </c>
      <c r="D66" s="135">
        <v>319</v>
      </c>
      <c r="E66" s="135">
        <v>46</v>
      </c>
      <c r="F66" s="135">
        <v>90</v>
      </c>
      <c r="G66" s="135">
        <v>0</v>
      </c>
      <c r="H66" s="135">
        <v>0</v>
      </c>
      <c r="I66" s="135"/>
    </row>
    <row r="67" ht="20.1" customHeight="true" spans="1:9">
      <c r="A67" s="133" t="s">
        <v>21</v>
      </c>
      <c r="B67" s="135" t="s">
        <v>314</v>
      </c>
      <c r="C67" s="135">
        <v>284</v>
      </c>
      <c r="D67" s="135">
        <v>830</v>
      </c>
      <c r="E67" s="135">
        <v>30</v>
      </c>
      <c r="F67" s="135">
        <v>45</v>
      </c>
      <c r="G67" s="135">
        <v>0</v>
      </c>
      <c r="H67" s="135">
        <v>0</v>
      </c>
      <c r="I67" s="135"/>
    </row>
    <row r="68" ht="20.1" customHeight="true" spans="1:9">
      <c r="A68" s="133" t="s">
        <v>21</v>
      </c>
      <c r="B68" s="135" t="s">
        <v>315</v>
      </c>
      <c r="C68" s="135">
        <v>434</v>
      </c>
      <c r="D68" s="135">
        <v>1262</v>
      </c>
      <c r="E68" s="135">
        <v>97</v>
      </c>
      <c r="F68" s="135">
        <v>197</v>
      </c>
      <c r="G68" s="135">
        <v>0</v>
      </c>
      <c r="H68" s="135">
        <v>0</v>
      </c>
      <c r="I68" s="135"/>
    </row>
    <row r="69" ht="20.1" customHeight="true" spans="1:9">
      <c r="A69" s="133" t="s">
        <v>21</v>
      </c>
      <c r="B69" s="135" t="s">
        <v>316</v>
      </c>
      <c r="C69" s="135">
        <v>225</v>
      </c>
      <c r="D69" s="135">
        <v>665</v>
      </c>
      <c r="E69" s="135">
        <v>32</v>
      </c>
      <c r="F69" s="135">
        <v>58</v>
      </c>
      <c r="G69" s="135">
        <v>0</v>
      </c>
      <c r="H69" s="135">
        <v>0</v>
      </c>
      <c r="I69" s="135"/>
    </row>
    <row r="70" ht="20.1" customHeight="true" spans="1:9">
      <c r="A70" s="133" t="s">
        <v>21</v>
      </c>
      <c r="B70" s="135" t="s">
        <v>317</v>
      </c>
      <c r="C70" s="135">
        <v>155</v>
      </c>
      <c r="D70" s="135">
        <v>451</v>
      </c>
      <c r="E70" s="135">
        <v>10</v>
      </c>
      <c r="F70" s="135">
        <v>27</v>
      </c>
      <c r="G70" s="135">
        <v>0</v>
      </c>
      <c r="H70" s="135">
        <v>0</v>
      </c>
      <c r="I70" s="135"/>
    </row>
    <row r="71" ht="20.1" customHeight="true" spans="1:9">
      <c r="A71" s="133" t="s">
        <v>21</v>
      </c>
      <c r="B71" s="135" t="s">
        <v>318</v>
      </c>
      <c r="C71" s="135">
        <v>1086</v>
      </c>
      <c r="D71" s="135">
        <v>3229</v>
      </c>
      <c r="E71" s="135">
        <v>87</v>
      </c>
      <c r="F71" s="135">
        <v>166</v>
      </c>
      <c r="G71" s="135">
        <v>0</v>
      </c>
      <c r="H71" s="135">
        <v>0</v>
      </c>
      <c r="I71" s="135"/>
    </row>
    <row r="72" ht="20.1" customHeight="true" spans="1:9">
      <c r="A72" s="133" t="s">
        <v>21</v>
      </c>
      <c r="B72" s="135" t="s">
        <v>319</v>
      </c>
      <c r="C72" s="135">
        <v>166</v>
      </c>
      <c r="D72" s="135">
        <v>503</v>
      </c>
      <c r="E72" s="135">
        <v>50</v>
      </c>
      <c r="F72" s="135">
        <v>93</v>
      </c>
      <c r="G72" s="135">
        <v>0</v>
      </c>
      <c r="H72" s="135">
        <v>0</v>
      </c>
      <c r="I72" s="135"/>
    </row>
    <row r="73" ht="20.1" customHeight="true" spans="1:9">
      <c r="A73" s="133" t="s">
        <v>21</v>
      </c>
      <c r="B73" s="135" t="s">
        <v>320</v>
      </c>
      <c r="C73" s="135">
        <v>131</v>
      </c>
      <c r="D73" s="135">
        <v>387</v>
      </c>
      <c r="E73" s="135">
        <v>13</v>
      </c>
      <c r="F73" s="135">
        <v>25</v>
      </c>
      <c r="G73" s="135">
        <v>0</v>
      </c>
      <c r="H73" s="135">
        <v>0</v>
      </c>
      <c r="I73" s="135"/>
    </row>
    <row r="74" ht="20.1" customHeight="true" spans="1:9">
      <c r="A74" s="133" t="s">
        <v>21</v>
      </c>
      <c r="B74" s="135" t="s">
        <v>321</v>
      </c>
      <c r="C74" s="135">
        <v>111</v>
      </c>
      <c r="D74" s="135">
        <v>314</v>
      </c>
      <c r="E74" s="135">
        <v>19</v>
      </c>
      <c r="F74" s="135">
        <v>41</v>
      </c>
      <c r="G74" s="135">
        <v>0</v>
      </c>
      <c r="H74" s="135">
        <v>0</v>
      </c>
      <c r="I74" s="135"/>
    </row>
    <row r="75" ht="20.1" customHeight="true" spans="1:9">
      <c r="A75" s="133" t="s">
        <v>21</v>
      </c>
      <c r="B75" s="135" t="s">
        <v>322</v>
      </c>
      <c r="C75" s="135">
        <v>556</v>
      </c>
      <c r="D75" s="135">
        <v>1652</v>
      </c>
      <c r="E75" s="135">
        <v>64</v>
      </c>
      <c r="F75" s="135">
        <v>112</v>
      </c>
      <c r="G75" s="135">
        <v>0</v>
      </c>
      <c r="H75" s="135">
        <v>0</v>
      </c>
      <c r="I75" s="135"/>
    </row>
    <row r="76" ht="20.1" customHeight="true" spans="1:9">
      <c r="A76" s="133" t="s">
        <v>21</v>
      </c>
      <c r="B76" s="135" t="s">
        <v>323</v>
      </c>
      <c r="C76" s="135">
        <v>624</v>
      </c>
      <c r="D76" s="135">
        <v>1704</v>
      </c>
      <c r="E76" s="135">
        <v>124</v>
      </c>
      <c r="F76" s="135">
        <v>262</v>
      </c>
      <c r="G76" s="135">
        <v>0</v>
      </c>
      <c r="H76" s="135">
        <v>0</v>
      </c>
      <c r="I76" s="135"/>
    </row>
    <row r="77" ht="20.1" customHeight="true" spans="1:9">
      <c r="A77" s="133" t="s">
        <v>21</v>
      </c>
      <c r="B77" s="135" t="s">
        <v>324</v>
      </c>
      <c r="C77" s="135">
        <v>346</v>
      </c>
      <c r="D77" s="135">
        <v>964</v>
      </c>
      <c r="E77" s="135">
        <v>22</v>
      </c>
      <c r="F77" s="135">
        <v>32</v>
      </c>
      <c r="G77" s="135">
        <v>0</v>
      </c>
      <c r="H77" s="135">
        <v>0</v>
      </c>
      <c r="I77" s="135"/>
    </row>
    <row r="78" ht="20.1" customHeight="true" spans="1:9">
      <c r="A78" s="133" t="s">
        <v>21</v>
      </c>
      <c r="B78" s="135" t="s">
        <v>325</v>
      </c>
      <c r="C78" s="135">
        <v>585</v>
      </c>
      <c r="D78" s="135">
        <v>1708</v>
      </c>
      <c r="E78" s="135">
        <v>158</v>
      </c>
      <c r="F78" s="135">
        <v>335</v>
      </c>
      <c r="G78" s="135">
        <v>0</v>
      </c>
      <c r="H78" s="135">
        <v>0</v>
      </c>
      <c r="I78" s="127" t="s">
        <v>253</v>
      </c>
    </row>
    <row r="79" ht="20.1" customHeight="true" spans="1:9">
      <c r="A79" s="133" t="s">
        <v>21</v>
      </c>
      <c r="B79" s="135" t="s">
        <v>326</v>
      </c>
      <c r="C79" s="135">
        <v>769</v>
      </c>
      <c r="D79" s="135">
        <v>2226</v>
      </c>
      <c r="E79" s="135">
        <v>317</v>
      </c>
      <c r="F79" s="135">
        <v>705</v>
      </c>
      <c r="G79" s="135">
        <v>0</v>
      </c>
      <c r="H79" s="135">
        <v>0</v>
      </c>
      <c r="I79" s="135"/>
    </row>
    <row r="80" ht="20.1" customHeight="true" spans="1:9">
      <c r="A80" s="133" t="s">
        <v>21</v>
      </c>
      <c r="B80" s="135" t="s">
        <v>327</v>
      </c>
      <c r="C80" s="135">
        <v>134</v>
      </c>
      <c r="D80" s="135">
        <v>456</v>
      </c>
      <c r="E80" s="135">
        <v>11</v>
      </c>
      <c r="F80" s="135">
        <v>20</v>
      </c>
      <c r="G80" s="135">
        <v>0</v>
      </c>
      <c r="H80" s="135">
        <v>0</v>
      </c>
      <c r="I80" s="135"/>
    </row>
    <row r="81" ht="20.1" customHeight="true" spans="1:9">
      <c r="A81" s="133" t="s">
        <v>21</v>
      </c>
      <c r="B81" s="135" t="s">
        <v>328</v>
      </c>
      <c r="C81" s="135">
        <v>150</v>
      </c>
      <c r="D81" s="135">
        <v>425</v>
      </c>
      <c r="E81" s="135">
        <v>41</v>
      </c>
      <c r="F81" s="135">
        <v>63</v>
      </c>
      <c r="G81" s="135">
        <v>0</v>
      </c>
      <c r="H81" s="135">
        <v>0</v>
      </c>
      <c r="I81" s="135"/>
    </row>
    <row r="82" ht="20.1" customHeight="true" spans="1:9">
      <c r="A82" s="139" t="s">
        <v>22</v>
      </c>
      <c r="B82" s="139" t="s">
        <v>329</v>
      </c>
      <c r="C82" s="139">
        <v>135</v>
      </c>
      <c r="D82" s="139">
        <v>424</v>
      </c>
      <c r="E82" s="227">
        <v>42</v>
      </c>
      <c r="F82" s="227">
        <v>124</v>
      </c>
      <c r="G82" s="139">
        <v>0</v>
      </c>
      <c r="H82" s="139">
        <v>0</v>
      </c>
      <c r="I82" s="127" t="s">
        <v>253</v>
      </c>
    </row>
    <row r="83" ht="20.1" customHeight="true" spans="1:9">
      <c r="A83" s="139" t="s">
        <v>23</v>
      </c>
      <c r="B83" s="135" t="s">
        <v>330</v>
      </c>
      <c r="C83" s="135">
        <v>75</v>
      </c>
      <c r="D83" s="135">
        <v>245</v>
      </c>
      <c r="E83" s="135">
        <v>6</v>
      </c>
      <c r="F83" s="135">
        <v>14</v>
      </c>
      <c r="G83" s="135">
        <v>0</v>
      </c>
      <c r="H83" s="135">
        <v>0</v>
      </c>
      <c r="I83" s="140"/>
    </row>
    <row r="84" ht="20.1" customHeight="true" spans="1:9">
      <c r="A84" s="139" t="s">
        <v>23</v>
      </c>
      <c r="B84" s="135" t="s">
        <v>331</v>
      </c>
      <c r="C84" s="135">
        <v>701</v>
      </c>
      <c r="D84" s="135">
        <v>2282</v>
      </c>
      <c r="E84" s="135">
        <v>58</v>
      </c>
      <c r="F84" s="135">
        <v>125</v>
      </c>
      <c r="G84" s="135">
        <v>5</v>
      </c>
      <c r="H84" s="135">
        <v>15</v>
      </c>
      <c r="I84" s="140"/>
    </row>
    <row r="85" ht="20.1" customHeight="true" spans="1:9">
      <c r="A85" s="139" t="s">
        <v>23</v>
      </c>
      <c r="B85" s="135" t="s">
        <v>332</v>
      </c>
      <c r="C85" s="135">
        <v>130</v>
      </c>
      <c r="D85" s="135">
        <v>470</v>
      </c>
      <c r="E85" s="135">
        <v>33</v>
      </c>
      <c r="F85" s="135">
        <v>53</v>
      </c>
      <c r="G85" s="135">
        <v>0</v>
      </c>
      <c r="H85" s="135">
        <v>0</v>
      </c>
      <c r="I85" s="140"/>
    </row>
    <row r="86" ht="20.1" customHeight="true" spans="1:9">
      <c r="A86" s="139" t="s">
        <v>23</v>
      </c>
      <c r="B86" s="135" t="s">
        <v>333</v>
      </c>
      <c r="C86" s="135">
        <v>140</v>
      </c>
      <c r="D86" s="135">
        <v>410</v>
      </c>
      <c r="E86" s="135">
        <v>32</v>
      </c>
      <c r="F86" s="135">
        <v>59</v>
      </c>
      <c r="G86" s="135">
        <v>5</v>
      </c>
      <c r="H86" s="135">
        <v>8</v>
      </c>
      <c r="I86" s="140"/>
    </row>
    <row r="87" ht="20.1" customHeight="true" spans="1:9">
      <c r="A87" s="139" t="s">
        <v>24</v>
      </c>
      <c r="B87" s="138" t="s">
        <v>334</v>
      </c>
      <c r="C87" s="138">
        <v>205</v>
      </c>
      <c r="D87" s="138">
        <v>829</v>
      </c>
      <c r="E87" s="138">
        <v>57</v>
      </c>
      <c r="F87" s="138">
        <v>106</v>
      </c>
      <c r="G87" s="138">
        <v>0</v>
      </c>
      <c r="H87" s="138">
        <v>0</v>
      </c>
      <c r="I87" s="138"/>
    </row>
    <row r="88" ht="20.1" customHeight="true" spans="1:9">
      <c r="A88" s="139" t="s">
        <v>24</v>
      </c>
      <c r="B88" s="138" t="s">
        <v>335</v>
      </c>
      <c r="C88" s="138">
        <v>628</v>
      </c>
      <c r="D88" s="138">
        <v>1620</v>
      </c>
      <c r="E88" s="138">
        <v>100</v>
      </c>
      <c r="F88" s="138">
        <v>157</v>
      </c>
      <c r="G88" s="138">
        <v>21</v>
      </c>
      <c r="H88" s="138">
        <v>35</v>
      </c>
      <c r="I88" s="138"/>
    </row>
    <row r="89" ht="20.1" customHeight="true" spans="1:9">
      <c r="A89" s="139" t="s">
        <v>24</v>
      </c>
      <c r="B89" s="138" t="s">
        <v>336</v>
      </c>
      <c r="C89" s="138">
        <v>86</v>
      </c>
      <c r="D89" s="138">
        <v>349</v>
      </c>
      <c r="E89" s="138">
        <v>78</v>
      </c>
      <c r="F89" s="138">
        <v>220</v>
      </c>
      <c r="G89" s="138">
        <v>0</v>
      </c>
      <c r="H89" s="138">
        <v>0</v>
      </c>
      <c r="I89" s="138"/>
    </row>
    <row r="90" ht="20.1" customHeight="true" spans="1:9">
      <c r="A90" s="139" t="s">
        <v>24</v>
      </c>
      <c r="B90" s="138" t="s">
        <v>337</v>
      </c>
      <c r="C90" s="138">
        <v>381</v>
      </c>
      <c r="D90" s="138">
        <v>1265</v>
      </c>
      <c r="E90" s="138">
        <v>132</v>
      </c>
      <c r="F90" s="138">
        <v>274</v>
      </c>
      <c r="G90" s="138">
        <v>0</v>
      </c>
      <c r="H90" s="138">
        <v>0</v>
      </c>
      <c r="I90" s="127" t="s">
        <v>253</v>
      </c>
    </row>
    <row r="91" ht="20.1" customHeight="true" spans="1:9">
      <c r="A91" s="139" t="s">
        <v>24</v>
      </c>
      <c r="B91" s="138" t="s">
        <v>338</v>
      </c>
      <c r="C91" s="138">
        <v>170</v>
      </c>
      <c r="D91" s="138">
        <v>515</v>
      </c>
      <c r="E91" s="138">
        <v>60</v>
      </c>
      <c r="F91" s="138">
        <v>139</v>
      </c>
      <c r="G91" s="138">
        <v>11</v>
      </c>
      <c r="H91" s="138">
        <v>20</v>
      </c>
      <c r="I91" s="138"/>
    </row>
    <row r="92" ht="20.1" customHeight="true" spans="1:9">
      <c r="A92" s="139" t="s">
        <v>24</v>
      </c>
      <c r="B92" s="138" t="s">
        <v>192</v>
      </c>
      <c r="C92" s="138">
        <v>174</v>
      </c>
      <c r="D92" s="138">
        <v>569</v>
      </c>
      <c r="E92" s="138">
        <v>58</v>
      </c>
      <c r="F92" s="138">
        <v>120</v>
      </c>
      <c r="G92" s="138">
        <v>0</v>
      </c>
      <c r="H92" s="138">
        <v>0</v>
      </c>
      <c r="I92" s="138"/>
    </row>
    <row r="93" ht="20.1" customHeight="true" spans="1:9">
      <c r="A93" s="139" t="s">
        <v>24</v>
      </c>
      <c r="B93" s="138" t="s">
        <v>339</v>
      </c>
      <c r="C93" s="138">
        <v>280</v>
      </c>
      <c r="D93" s="138">
        <v>826</v>
      </c>
      <c r="E93" s="138">
        <v>127</v>
      </c>
      <c r="F93" s="138">
        <v>343</v>
      </c>
      <c r="G93" s="138">
        <v>0</v>
      </c>
      <c r="H93" s="138">
        <v>0</v>
      </c>
      <c r="I93" s="138"/>
    </row>
    <row r="94" ht="20.1" customHeight="true" spans="1:9">
      <c r="A94" s="139" t="s">
        <v>24</v>
      </c>
      <c r="B94" s="138" t="s">
        <v>340</v>
      </c>
      <c r="C94" s="138">
        <v>258</v>
      </c>
      <c r="D94" s="138">
        <v>1047</v>
      </c>
      <c r="E94" s="138">
        <v>60</v>
      </c>
      <c r="F94" s="138">
        <v>130</v>
      </c>
      <c r="G94" s="138">
        <v>0</v>
      </c>
      <c r="H94" s="138">
        <v>0</v>
      </c>
      <c r="I94" s="138"/>
    </row>
    <row r="95" ht="20.1" customHeight="true" spans="1:9">
      <c r="A95" s="139" t="s">
        <v>24</v>
      </c>
      <c r="B95" s="138" t="s">
        <v>341</v>
      </c>
      <c r="C95" s="138">
        <v>129</v>
      </c>
      <c r="D95" s="138">
        <v>517</v>
      </c>
      <c r="E95" s="138">
        <v>68</v>
      </c>
      <c r="F95" s="138">
        <v>144</v>
      </c>
      <c r="G95" s="138">
        <v>0</v>
      </c>
      <c r="H95" s="138">
        <v>0</v>
      </c>
      <c r="I95" s="138"/>
    </row>
    <row r="96" ht="20.1" customHeight="true" spans="1:9">
      <c r="A96" s="139" t="s">
        <v>24</v>
      </c>
      <c r="B96" s="138" t="s">
        <v>342</v>
      </c>
      <c r="C96" s="138">
        <v>310</v>
      </c>
      <c r="D96" s="138">
        <v>1232</v>
      </c>
      <c r="E96" s="138">
        <v>81</v>
      </c>
      <c r="F96" s="138">
        <v>168</v>
      </c>
      <c r="G96" s="138">
        <v>19</v>
      </c>
      <c r="H96" s="138">
        <v>26</v>
      </c>
      <c r="I96" s="138"/>
    </row>
    <row r="97" ht="20.1" customHeight="true" spans="1:9">
      <c r="A97" s="139" t="s">
        <v>24</v>
      </c>
      <c r="B97" s="138" t="s">
        <v>343</v>
      </c>
      <c r="C97" s="138">
        <v>340</v>
      </c>
      <c r="D97" s="138">
        <v>1184</v>
      </c>
      <c r="E97" s="138">
        <v>95</v>
      </c>
      <c r="F97" s="138">
        <v>219</v>
      </c>
      <c r="G97" s="138">
        <v>0</v>
      </c>
      <c r="H97" s="138">
        <v>0</v>
      </c>
      <c r="I97" s="138"/>
    </row>
    <row r="98" ht="20.1" customHeight="true" spans="1:9">
      <c r="A98" s="139" t="s">
        <v>24</v>
      </c>
      <c r="B98" s="138" t="s">
        <v>344</v>
      </c>
      <c r="C98" s="138">
        <v>503</v>
      </c>
      <c r="D98" s="138">
        <v>1945</v>
      </c>
      <c r="E98" s="138">
        <v>121</v>
      </c>
      <c r="F98" s="138">
        <v>208</v>
      </c>
      <c r="G98" s="138">
        <v>0</v>
      </c>
      <c r="H98" s="138">
        <v>0</v>
      </c>
      <c r="I98" s="138"/>
    </row>
    <row r="99" ht="20.1" customHeight="true" spans="1:9">
      <c r="A99" s="139" t="s">
        <v>24</v>
      </c>
      <c r="B99" s="138" t="s">
        <v>244</v>
      </c>
      <c r="C99" s="138">
        <v>155</v>
      </c>
      <c r="D99" s="138">
        <v>655</v>
      </c>
      <c r="E99" s="138">
        <v>59</v>
      </c>
      <c r="F99" s="138">
        <v>136</v>
      </c>
      <c r="G99" s="138">
        <v>0</v>
      </c>
      <c r="H99" s="138">
        <v>0</v>
      </c>
      <c r="I99" s="138"/>
    </row>
    <row r="100" ht="20.1" customHeight="true" spans="1:9">
      <c r="A100" s="139" t="s">
        <v>24</v>
      </c>
      <c r="B100" s="138" t="s">
        <v>345</v>
      </c>
      <c r="C100" s="138">
        <v>417</v>
      </c>
      <c r="D100" s="138">
        <v>1821</v>
      </c>
      <c r="E100" s="138">
        <v>72</v>
      </c>
      <c r="F100" s="138">
        <v>134</v>
      </c>
      <c r="G100" s="138">
        <v>0</v>
      </c>
      <c r="H100" s="138">
        <v>0</v>
      </c>
      <c r="I100" s="138"/>
    </row>
    <row r="101" ht="20.1" customHeight="true" spans="1:9">
      <c r="A101" s="139" t="s">
        <v>25</v>
      </c>
      <c r="B101" s="137" t="s">
        <v>346</v>
      </c>
      <c r="C101" s="137">
        <v>2</v>
      </c>
      <c r="D101" s="137">
        <v>2</v>
      </c>
      <c r="E101" s="137">
        <v>2</v>
      </c>
      <c r="F101" s="137">
        <v>2</v>
      </c>
      <c r="G101" s="137">
        <v>0</v>
      </c>
      <c r="H101" s="137">
        <v>0</v>
      </c>
      <c r="I101" s="140"/>
    </row>
    <row r="102" ht="20.1" customHeight="true" spans="1:9">
      <c r="A102" s="139" t="s">
        <v>26</v>
      </c>
      <c r="B102" s="135" t="s">
        <v>347</v>
      </c>
      <c r="C102" s="135">
        <v>38</v>
      </c>
      <c r="D102" s="135">
        <v>88</v>
      </c>
      <c r="E102" s="135">
        <v>1</v>
      </c>
      <c r="F102" s="135">
        <v>2</v>
      </c>
      <c r="G102" s="135">
        <v>0</v>
      </c>
      <c r="H102" s="135">
        <v>0</v>
      </c>
      <c r="I102" s="127" t="s">
        <v>253</v>
      </c>
    </row>
    <row r="103" ht="20.1" customHeight="true" spans="1:9">
      <c r="A103" s="139" t="s">
        <v>26</v>
      </c>
      <c r="B103" s="135" t="s">
        <v>348</v>
      </c>
      <c r="C103" s="135">
        <v>75</v>
      </c>
      <c r="D103" s="135">
        <v>196</v>
      </c>
      <c r="E103" s="135">
        <v>30</v>
      </c>
      <c r="F103" s="135">
        <v>71</v>
      </c>
      <c r="G103" s="135">
        <v>0</v>
      </c>
      <c r="H103" s="135">
        <v>0</v>
      </c>
      <c r="I103" s="135"/>
    </row>
    <row r="104" ht="20.1" customHeight="true" spans="1:9">
      <c r="A104" s="139" t="s">
        <v>28</v>
      </c>
      <c r="B104" s="137" t="s">
        <v>349</v>
      </c>
      <c r="C104" s="137">
        <v>13</v>
      </c>
      <c r="D104" s="137">
        <v>14</v>
      </c>
      <c r="E104" s="137">
        <v>4</v>
      </c>
      <c r="F104" s="137">
        <v>5</v>
      </c>
      <c r="G104" s="137">
        <v>0</v>
      </c>
      <c r="H104" s="137">
        <v>0</v>
      </c>
      <c r="I104" s="137"/>
    </row>
    <row r="105" ht="20.1" customHeight="true" spans="1:9">
      <c r="A105" s="139" t="s">
        <v>28</v>
      </c>
      <c r="B105" s="135" t="s">
        <v>350</v>
      </c>
      <c r="C105" s="135">
        <v>74</v>
      </c>
      <c r="D105" s="135">
        <v>214</v>
      </c>
      <c r="E105" s="135">
        <v>4</v>
      </c>
      <c r="F105" s="135">
        <v>10</v>
      </c>
      <c r="G105" s="135">
        <v>0</v>
      </c>
      <c r="H105" s="135">
        <v>0</v>
      </c>
      <c r="I105" s="135"/>
    </row>
    <row r="106" ht="20.1" customHeight="true" spans="1:9">
      <c r="A106" s="139" t="s">
        <v>28</v>
      </c>
      <c r="B106" s="138" t="s">
        <v>351</v>
      </c>
      <c r="C106" s="138">
        <v>186</v>
      </c>
      <c r="D106" s="138">
        <v>489</v>
      </c>
      <c r="E106" s="138">
        <v>84</v>
      </c>
      <c r="F106" s="138">
        <v>193</v>
      </c>
      <c r="G106" s="138">
        <v>0</v>
      </c>
      <c r="H106" s="138">
        <v>0</v>
      </c>
      <c r="I106" s="138"/>
    </row>
    <row r="107" ht="20.1" customHeight="true" spans="1:9">
      <c r="A107" s="139" t="s">
        <v>28</v>
      </c>
      <c r="B107" s="142" t="s">
        <v>352</v>
      </c>
      <c r="C107" s="142">
        <v>25</v>
      </c>
      <c r="D107" s="142">
        <v>36</v>
      </c>
      <c r="E107" s="142">
        <v>0</v>
      </c>
      <c r="F107" s="142">
        <v>0</v>
      </c>
      <c r="G107" s="142">
        <v>0</v>
      </c>
      <c r="H107" s="142">
        <v>0</v>
      </c>
      <c r="I107" s="142"/>
    </row>
    <row r="108" ht="20.1" customHeight="true" spans="1:9">
      <c r="A108" s="133" t="s">
        <v>28</v>
      </c>
      <c r="B108" s="138" t="s">
        <v>353</v>
      </c>
      <c r="C108" s="138">
        <v>55</v>
      </c>
      <c r="D108" s="138">
        <v>110</v>
      </c>
      <c r="E108" s="138">
        <v>9</v>
      </c>
      <c r="F108" s="138">
        <v>20</v>
      </c>
      <c r="G108" s="138">
        <v>4</v>
      </c>
      <c r="H108" s="138">
        <v>10</v>
      </c>
      <c r="I108" s="127" t="s">
        <v>253</v>
      </c>
    </row>
  </sheetData>
  <mergeCells count="8">
    <mergeCell ref="A1:I1"/>
    <mergeCell ref="E2:F2"/>
    <mergeCell ref="G2:H2"/>
    <mergeCell ref="A2:A3"/>
    <mergeCell ref="B2:B3"/>
    <mergeCell ref="C2:C3"/>
    <mergeCell ref="D2:D3"/>
    <mergeCell ref="I2:I3"/>
  </mergeCells>
  <printOptions horizontalCentered="true"/>
  <pageMargins left="0.786805555555556" right="0.786805555555556" top="0.984027777777778" bottom="0.707638888888889" header="0.511805555555556" footer="0.511805555555556"/>
  <pageSetup paperSize="9" scale="95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pane xSplit="7" ySplit="3" topLeftCell="H49" activePane="bottomRight" state="frozen"/>
      <selection/>
      <selection pane="topRight"/>
      <selection pane="bottomLeft"/>
      <selection pane="bottomRight" activeCell="J69" sqref="J69"/>
    </sheetView>
  </sheetViews>
  <sheetFormatPr defaultColWidth="9" defaultRowHeight="16.2" outlineLevelCol="7"/>
  <cols>
    <col min="1" max="1" width="12.8796296296296" style="22" customWidth="true"/>
    <col min="2" max="2" width="10.6296296296296" style="23" customWidth="true"/>
    <col min="3" max="6" width="12.6296296296296" style="23" customWidth="true"/>
    <col min="7" max="7" width="13" style="24" customWidth="true"/>
    <col min="8" max="8" width="9" style="25"/>
    <col min="9" max="16384" width="9" style="26"/>
  </cols>
  <sheetData>
    <row r="1" s="20" customFormat="true" ht="47.65" customHeight="true" spans="1:8">
      <c r="A1" s="27" t="s">
        <v>165</v>
      </c>
      <c r="B1" s="27"/>
      <c r="C1" s="27"/>
      <c r="D1" s="27"/>
      <c r="E1" s="27"/>
      <c r="F1" s="27"/>
      <c r="G1" s="27"/>
      <c r="H1" s="96"/>
    </row>
    <row r="2" s="21" customFormat="true" ht="27.95" customHeight="true" spans="1:8">
      <c r="A2" s="183" t="s">
        <v>31</v>
      </c>
      <c r="B2" s="184" t="s">
        <v>32</v>
      </c>
      <c r="C2" s="185" t="s">
        <v>5</v>
      </c>
      <c r="D2" s="185"/>
      <c r="E2" s="185" t="s">
        <v>6</v>
      </c>
      <c r="F2" s="185"/>
      <c r="G2" s="215" t="s">
        <v>141</v>
      </c>
      <c r="H2" s="98"/>
    </row>
    <row r="3" s="21" customFormat="true" ht="36" customHeight="true" spans="1:8">
      <c r="A3" s="186"/>
      <c r="B3" s="187"/>
      <c r="C3" s="188" t="s">
        <v>12</v>
      </c>
      <c r="D3" s="188" t="s">
        <v>13</v>
      </c>
      <c r="E3" s="188" t="s">
        <v>12</v>
      </c>
      <c r="F3" s="188" t="s">
        <v>13</v>
      </c>
      <c r="G3" s="216"/>
      <c r="H3" s="98"/>
    </row>
    <row r="4" s="21" customFormat="true" ht="21.95" customHeight="true" spans="1:8">
      <c r="A4" s="189" t="s">
        <v>146</v>
      </c>
      <c r="B4" s="190" t="s">
        <v>354</v>
      </c>
      <c r="C4" s="190">
        <v>4950</v>
      </c>
      <c r="D4" s="190">
        <v>12014</v>
      </c>
      <c r="E4" s="190">
        <v>4920</v>
      </c>
      <c r="F4" s="190">
        <v>11940</v>
      </c>
      <c r="G4" s="217"/>
      <c r="H4" s="98"/>
    </row>
    <row r="5" s="21" customFormat="true" ht="20.1" customHeight="true" spans="1:8">
      <c r="A5" s="149" t="s">
        <v>16</v>
      </c>
      <c r="B5" s="43" t="s">
        <v>167</v>
      </c>
      <c r="C5" s="167">
        <v>59</v>
      </c>
      <c r="D5" s="167">
        <v>124</v>
      </c>
      <c r="E5" s="167">
        <v>59</v>
      </c>
      <c r="F5" s="167">
        <v>124</v>
      </c>
      <c r="G5" s="99" t="s">
        <v>168</v>
      </c>
      <c r="H5" s="98"/>
    </row>
    <row r="6" s="21" customFormat="true" ht="20.1" customHeight="true" spans="1:8">
      <c r="A6" s="149" t="s">
        <v>16</v>
      </c>
      <c r="B6" s="43" t="s">
        <v>169</v>
      </c>
      <c r="C6" s="167">
        <v>17</v>
      </c>
      <c r="D6" s="167">
        <v>41</v>
      </c>
      <c r="E6" s="167">
        <v>17</v>
      </c>
      <c r="F6" s="167">
        <v>41</v>
      </c>
      <c r="G6" s="99"/>
      <c r="H6" s="98"/>
    </row>
    <row r="7" s="21" customFormat="true" ht="20.1" customHeight="true" spans="1:8">
      <c r="A7" s="149" t="s">
        <v>16</v>
      </c>
      <c r="B7" s="43" t="s">
        <v>170</v>
      </c>
      <c r="C7" s="167">
        <v>47</v>
      </c>
      <c r="D7" s="167">
        <v>161</v>
      </c>
      <c r="E7" s="167">
        <v>47</v>
      </c>
      <c r="F7" s="167">
        <v>161</v>
      </c>
      <c r="G7" s="99"/>
      <c r="H7" s="98"/>
    </row>
    <row r="8" s="21" customFormat="true" ht="20.1" customHeight="true" spans="1:8">
      <c r="A8" s="149" t="s">
        <v>16</v>
      </c>
      <c r="B8" s="43" t="s">
        <v>171</v>
      </c>
      <c r="C8" s="167">
        <v>41</v>
      </c>
      <c r="D8" s="167">
        <v>87</v>
      </c>
      <c r="E8" s="167">
        <v>42</v>
      </c>
      <c r="F8" s="167">
        <v>93</v>
      </c>
      <c r="G8" s="99"/>
      <c r="H8" s="98"/>
    </row>
    <row r="9" s="21" customFormat="true" ht="20.1" customHeight="true" spans="1:8">
      <c r="A9" s="149" t="s">
        <v>14</v>
      </c>
      <c r="B9" s="151" t="s">
        <v>172</v>
      </c>
      <c r="C9" s="168">
        <v>199</v>
      </c>
      <c r="D9" s="168">
        <v>323</v>
      </c>
      <c r="E9" s="170">
        <v>199</v>
      </c>
      <c r="F9" s="170">
        <v>323</v>
      </c>
      <c r="G9" s="99"/>
      <c r="H9" s="98"/>
    </row>
    <row r="10" s="21" customFormat="true" ht="20.1" customHeight="true" spans="1:8">
      <c r="A10" s="149" t="s">
        <v>14</v>
      </c>
      <c r="B10" s="151" t="s">
        <v>173</v>
      </c>
      <c r="C10" s="168">
        <v>135</v>
      </c>
      <c r="D10" s="168">
        <v>329</v>
      </c>
      <c r="E10" s="170">
        <v>135</v>
      </c>
      <c r="F10" s="170">
        <v>329</v>
      </c>
      <c r="G10" s="99"/>
      <c r="H10" s="98"/>
    </row>
    <row r="11" s="21" customFormat="true" ht="20.1" customHeight="true" spans="1:8">
      <c r="A11" s="149" t="s">
        <v>14</v>
      </c>
      <c r="B11" s="151" t="s">
        <v>174</v>
      </c>
      <c r="C11" s="168">
        <v>142</v>
      </c>
      <c r="D11" s="168">
        <v>258</v>
      </c>
      <c r="E11" s="170">
        <v>142</v>
      </c>
      <c r="F11" s="170">
        <v>258</v>
      </c>
      <c r="G11" s="99"/>
      <c r="H11" s="98"/>
    </row>
    <row r="12" s="21" customFormat="true" ht="20.1" customHeight="true" spans="1:8">
      <c r="A12" s="149" t="s">
        <v>14</v>
      </c>
      <c r="B12" s="151" t="s">
        <v>175</v>
      </c>
      <c r="C12" s="168">
        <v>10</v>
      </c>
      <c r="D12" s="168">
        <v>13</v>
      </c>
      <c r="E12" s="170">
        <v>10</v>
      </c>
      <c r="F12" s="170">
        <v>13</v>
      </c>
      <c r="G12" s="99"/>
      <c r="H12" s="98"/>
    </row>
    <row r="13" s="21" customFormat="true" ht="20.1" customHeight="true" spans="1:8">
      <c r="A13" s="149" t="s">
        <v>14</v>
      </c>
      <c r="B13" s="151" t="s">
        <v>176</v>
      </c>
      <c r="C13" s="168">
        <v>9</v>
      </c>
      <c r="D13" s="168">
        <v>22</v>
      </c>
      <c r="E13" s="170">
        <v>9</v>
      </c>
      <c r="F13" s="170">
        <v>22</v>
      </c>
      <c r="G13" s="99"/>
      <c r="H13" s="98"/>
    </row>
    <row r="14" s="21" customFormat="true" ht="20.1" customHeight="true" spans="1:8">
      <c r="A14" s="149" t="s">
        <v>14</v>
      </c>
      <c r="B14" s="151" t="s">
        <v>177</v>
      </c>
      <c r="C14" s="168">
        <v>66</v>
      </c>
      <c r="D14" s="168">
        <v>193</v>
      </c>
      <c r="E14" s="170">
        <v>66</v>
      </c>
      <c r="F14" s="170">
        <v>193</v>
      </c>
      <c r="G14" s="99"/>
      <c r="H14" s="98"/>
    </row>
    <row r="15" s="21" customFormat="true" ht="20.1" customHeight="true" spans="1:8">
      <c r="A15" s="149" t="s">
        <v>18</v>
      </c>
      <c r="B15" s="152" t="s">
        <v>178</v>
      </c>
      <c r="C15" s="169">
        <v>183</v>
      </c>
      <c r="D15" s="169">
        <v>535</v>
      </c>
      <c r="E15" s="169">
        <v>183</v>
      </c>
      <c r="F15" s="169">
        <v>535</v>
      </c>
      <c r="G15" s="99"/>
      <c r="H15" s="98"/>
    </row>
    <row r="16" s="21" customFormat="true" ht="20.1" customHeight="true" spans="1:8">
      <c r="A16" s="149" t="s">
        <v>19</v>
      </c>
      <c r="B16" s="153" t="s">
        <v>179</v>
      </c>
      <c r="C16" s="170">
        <v>47</v>
      </c>
      <c r="D16" s="170">
        <v>126</v>
      </c>
      <c r="E16" s="170">
        <v>47</v>
      </c>
      <c r="F16" s="170">
        <v>126</v>
      </c>
      <c r="G16" s="99"/>
      <c r="H16" s="98"/>
    </row>
    <row r="17" s="21" customFormat="true" ht="20.1" customHeight="true" spans="1:8">
      <c r="A17" s="149" t="s">
        <v>19</v>
      </c>
      <c r="B17" s="153" t="s">
        <v>180</v>
      </c>
      <c r="C17" s="170">
        <v>51</v>
      </c>
      <c r="D17" s="170">
        <v>104</v>
      </c>
      <c r="E17" s="170">
        <v>51</v>
      </c>
      <c r="F17" s="170">
        <v>104</v>
      </c>
      <c r="G17" s="99"/>
      <c r="H17" s="98"/>
    </row>
    <row r="18" s="21" customFormat="true" ht="20.1" customHeight="true" spans="1:8">
      <c r="A18" s="149" t="s">
        <v>19</v>
      </c>
      <c r="B18" s="153" t="s">
        <v>181</v>
      </c>
      <c r="C18" s="170">
        <v>83</v>
      </c>
      <c r="D18" s="170">
        <v>199</v>
      </c>
      <c r="E18" s="170">
        <v>83</v>
      </c>
      <c r="F18" s="170">
        <v>199</v>
      </c>
      <c r="G18" s="99"/>
      <c r="H18" s="98"/>
    </row>
    <row r="19" s="21" customFormat="true" ht="20.1" customHeight="true" spans="1:8">
      <c r="A19" s="149" t="s">
        <v>19</v>
      </c>
      <c r="B19" s="153" t="s">
        <v>182</v>
      </c>
      <c r="C19" s="170">
        <v>72</v>
      </c>
      <c r="D19" s="170">
        <v>201</v>
      </c>
      <c r="E19" s="170">
        <v>72</v>
      </c>
      <c r="F19" s="170">
        <v>201</v>
      </c>
      <c r="G19" s="99"/>
      <c r="H19" s="98"/>
    </row>
    <row r="20" s="21" customFormat="true" ht="20.1" customHeight="true" spans="1:8">
      <c r="A20" s="149" t="s">
        <v>19</v>
      </c>
      <c r="B20" s="153" t="s">
        <v>183</v>
      </c>
      <c r="C20" s="170">
        <v>20</v>
      </c>
      <c r="D20" s="170">
        <v>31</v>
      </c>
      <c r="E20" s="170">
        <v>20</v>
      </c>
      <c r="F20" s="170">
        <v>31</v>
      </c>
      <c r="G20" s="99"/>
      <c r="H20" s="98"/>
    </row>
    <row r="21" s="21" customFormat="true" ht="20.1" customHeight="true" spans="1:8">
      <c r="A21" s="149" t="s">
        <v>19</v>
      </c>
      <c r="B21" s="153" t="s">
        <v>184</v>
      </c>
      <c r="C21" s="170">
        <v>46</v>
      </c>
      <c r="D21" s="170">
        <v>126</v>
      </c>
      <c r="E21" s="170">
        <v>46</v>
      </c>
      <c r="F21" s="170">
        <v>126</v>
      </c>
      <c r="G21" s="99"/>
      <c r="H21" s="98"/>
    </row>
    <row r="22" s="21" customFormat="true" ht="20.1" customHeight="true" spans="1:8">
      <c r="A22" s="149" t="s">
        <v>19</v>
      </c>
      <c r="B22" s="153" t="s">
        <v>185</v>
      </c>
      <c r="C22" s="170">
        <v>14</v>
      </c>
      <c r="D22" s="170">
        <v>33</v>
      </c>
      <c r="E22" s="170">
        <v>14</v>
      </c>
      <c r="F22" s="170">
        <v>33</v>
      </c>
      <c r="G22" s="99"/>
      <c r="H22" s="98"/>
    </row>
    <row r="23" s="21" customFormat="true" ht="20.1" customHeight="true" spans="1:8">
      <c r="A23" s="149" t="s">
        <v>19</v>
      </c>
      <c r="B23" s="153" t="s">
        <v>186</v>
      </c>
      <c r="C23" s="170">
        <v>80</v>
      </c>
      <c r="D23" s="170">
        <v>162</v>
      </c>
      <c r="E23" s="170">
        <v>80</v>
      </c>
      <c r="F23" s="170">
        <v>162</v>
      </c>
      <c r="G23" s="99"/>
      <c r="H23" s="98"/>
    </row>
    <row r="24" s="21" customFormat="true" ht="20.1" customHeight="true" spans="1:8">
      <c r="A24" s="149" t="s">
        <v>19</v>
      </c>
      <c r="B24" s="153" t="s">
        <v>187</v>
      </c>
      <c r="C24" s="170">
        <v>16</v>
      </c>
      <c r="D24" s="170">
        <v>41</v>
      </c>
      <c r="E24" s="170">
        <v>16</v>
      </c>
      <c r="F24" s="170">
        <v>41</v>
      </c>
      <c r="G24" s="99"/>
      <c r="H24" s="98"/>
    </row>
    <row r="25" s="21" customFormat="true" ht="20.1" customHeight="true" spans="1:8">
      <c r="A25" s="149" t="s">
        <v>19</v>
      </c>
      <c r="B25" s="153" t="s">
        <v>188</v>
      </c>
      <c r="C25" s="170">
        <v>43</v>
      </c>
      <c r="D25" s="170">
        <v>97</v>
      </c>
      <c r="E25" s="170">
        <v>43</v>
      </c>
      <c r="F25" s="170">
        <v>97</v>
      </c>
      <c r="G25" s="99"/>
      <c r="H25" s="98"/>
    </row>
    <row r="26" s="21" customFormat="true" ht="20.1" customHeight="true" spans="1:8">
      <c r="A26" s="149" t="s">
        <v>19</v>
      </c>
      <c r="B26" s="153" t="s">
        <v>189</v>
      </c>
      <c r="C26" s="170">
        <v>60</v>
      </c>
      <c r="D26" s="170">
        <v>157</v>
      </c>
      <c r="E26" s="170">
        <v>60</v>
      </c>
      <c r="F26" s="170">
        <v>157</v>
      </c>
      <c r="G26" s="99"/>
      <c r="H26" s="98"/>
    </row>
    <row r="27" s="21" customFormat="true" ht="20.1" customHeight="true" spans="1:8">
      <c r="A27" s="149" t="s">
        <v>19</v>
      </c>
      <c r="B27" s="153" t="s">
        <v>190</v>
      </c>
      <c r="C27" s="170">
        <v>86</v>
      </c>
      <c r="D27" s="170">
        <v>246</v>
      </c>
      <c r="E27" s="170">
        <v>86</v>
      </c>
      <c r="F27" s="170">
        <v>246</v>
      </c>
      <c r="G27" s="99"/>
      <c r="H27" s="98"/>
    </row>
    <row r="28" s="21" customFormat="true" ht="20.1" customHeight="true" spans="1:8">
      <c r="A28" s="149" t="s">
        <v>19</v>
      </c>
      <c r="B28" s="153" t="s">
        <v>191</v>
      </c>
      <c r="C28" s="170">
        <v>78</v>
      </c>
      <c r="D28" s="170">
        <v>213</v>
      </c>
      <c r="E28" s="170">
        <v>78</v>
      </c>
      <c r="F28" s="170">
        <v>213</v>
      </c>
      <c r="G28" s="99"/>
      <c r="H28" s="98"/>
    </row>
    <row r="29" s="21" customFormat="true" ht="20.1" customHeight="true" spans="1:8">
      <c r="A29" s="149" t="s">
        <v>19</v>
      </c>
      <c r="B29" s="153" t="s">
        <v>192</v>
      </c>
      <c r="C29" s="170">
        <v>49</v>
      </c>
      <c r="D29" s="170">
        <v>86</v>
      </c>
      <c r="E29" s="170">
        <v>49</v>
      </c>
      <c r="F29" s="170">
        <v>86</v>
      </c>
      <c r="G29" s="99"/>
      <c r="H29" s="98"/>
    </row>
    <row r="30" s="21" customFormat="true" ht="20.1" customHeight="true" spans="1:8">
      <c r="A30" s="149" t="s">
        <v>19</v>
      </c>
      <c r="B30" s="153" t="s">
        <v>193</v>
      </c>
      <c r="C30" s="170">
        <v>43</v>
      </c>
      <c r="D30" s="170">
        <v>120</v>
      </c>
      <c r="E30" s="170">
        <v>43</v>
      </c>
      <c r="F30" s="170">
        <v>120</v>
      </c>
      <c r="G30" s="99"/>
      <c r="H30" s="98"/>
    </row>
    <row r="31" s="21" customFormat="true" ht="20.1" customHeight="true" spans="1:8">
      <c r="A31" s="149" t="s">
        <v>20</v>
      </c>
      <c r="B31" s="154" t="s">
        <v>194</v>
      </c>
      <c r="C31" s="171">
        <v>39</v>
      </c>
      <c r="D31" s="171">
        <v>92</v>
      </c>
      <c r="E31" s="171">
        <v>39</v>
      </c>
      <c r="F31" s="171">
        <v>92</v>
      </c>
      <c r="G31" s="99"/>
      <c r="H31" s="98"/>
    </row>
    <row r="32" s="21" customFormat="true" ht="20.1" customHeight="true" spans="1:8">
      <c r="A32" s="191" t="s">
        <v>20</v>
      </c>
      <c r="B32" s="192" t="s">
        <v>195</v>
      </c>
      <c r="C32" s="193">
        <v>126</v>
      </c>
      <c r="D32" s="193">
        <v>311</v>
      </c>
      <c r="E32" s="193">
        <v>126</v>
      </c>
      <c r="F32" s="193">
        <v>311</v>
      </c>
      <c r="G32" s="218"/>
      <c r="H32" s="98"/>
    </row>
    <row r="33" s="21" customFormat="true" ht="20.1" hidden="true" customHeight="true" spans="1:8">
      <c r="A33" s="194"/>
      <c r="B33" s="195"/>
      <c r="C33" s="196"/>
      <c r="D33" s="196"/>
      <c r="E33" s="196"/>
      <c r="F33" s="196"/>
      <c r="G33" s="219"/>
      <c r="H33" s="98"/>
    </row>
    <row r="34" s="21" customFormat="true" ht="20.1" customHeight="true" spans="1:7">
      <c r="A34" s="197" t="s">
        <v>20</v>
      </c>
      <c r="B34" s="198" t="s">
        <v>196</v>
      </c>
      <c r="C34" s="199">
        <v>124</v>
      </c>
      <c r="D34" s="199">
        <v>448</v>
      </c>
      <c r="E34" s="199">
        <v>124</v>
      </c>
      <c r="F34" s="199">
        <v>448</v>
      </c>
      <c r="G34" s="97"/>
    </row>
    <row r="35" s="21" customFormat="true" ht="20.1" customHeight="true" spans="1:7">
      <c r="A35" s="149" t="s">
        <v>21</v>
      </c>
      <c r="B35" s="200" t="s">
        <v>197</v>
      </c>
      <c r="C35" s="201">
        <v>24</v>
      </c>
      <c r="D35" s="201">
        <v>44</v>
      </c>
      <c r="E35" s="201">
        <v>24</v>
      </c>
      <c r="F35" s="201">
        <v>44</v>
      </c>
      <c r="G35" s="99"/>
    </row>
    <row r="36" s="21" customFormat="true" ht="20.1" customHeight="true" spans="1:7">
      <c r="A36" s="149" t="s">
        <v>21</v>
      </c>
      <c r="B36" s="200" t="s">
        <v>198</v>
      </c>
      <c r="C36" s="201">
        <v>30</v>
      </c>
      <c r="D36" s="201">
        <v>52</v>
      </c>
      <c r="E36" s="201">
        <v>30</v>
      </c>
      <c r="F36" s="201">
        <v>52</v>
      </c>
      <c r="G36" s="99"/>
    </row>
    <row r="37" s="21" customFormat="true" ht="20.1" customHeight="true" spans="1:7">
      <c r="A37" s="149" t="s">
        <v>21</v>
      </c>
      <c r="B37" s="200" t="s">
        <v>199</v>
      </c>
      <c r="C37" s="201">
        <v>54</v>
      </c>
      <c r="D37" s="201">
        <v>134</v>
      </c>
      <c r="E37" s="201">
        <v>54</v>
      </c>
      <c r="F37" s="201">
        <v>134</v>
      </c>
      <c r="G37" s="99"/>
    </row>
    <row r="38" s="21" customFormat="true" ht="20.1" customHeight="true" spans="1:7">
      <c r="A38" s="149" t="s">
        <v>21</v>
      </c>
      <c r="B38" s="200" t="s">
        <v>200</v>
      </c>
      <c r="C38" s="201">
        <v>33</v>
      </c>
      <c r="D38" s="201">
        <v>82</v>
      </c>
      <c r="E38" s="201">
        <v>33</v>
      </c>
      <c r="F38" s="201">
        <v>82</v>
      </c>
      <c r="G38" s="99"/>
    </row>
    <row r="39" s="21" customFormat="true" ht="20.1" customHeight="true" spans="1:7">
      <c r="A39" s="149" t="s">
        <v>21</v>
      </c>
      <c r="B39" s="202" t="s">
        <v>201</v>
      </c>
      <c r="C39" s="170">
        <v>19</v>
      </c>
      <c r="D39" s="170">
        <v>30</v>
      </c>
      <c r="E39" s="170">
        <v>19</v>
      </c>
      <c r="F39" s="170">
        <v>30</v>
      </c>
      <c r="G39" s="99"/>
    </row>
    <row r="40" s="21" customFormat="true" ht="20.1" customHeight="true" spans="1:7">
      <c r="A40" s="149" t="s">
        <v>21</v>
      </c>
      <c r="B40" s="202" t="s">
        <v>202</v>
      </c>
      <c r="C40" s="170">
        <v>4</v>
      </c>
      <c r="D40" s="170">
        <v>7</v>
      </c>
      <c r="E40" s="170">
        <v>4</v>
      </c>
      <c r="F40" s="170">
        <v>7</v>
      </c>
      <c r="G40" s="99"/>
    </row>
    <row r="41" s="20" customFormat="true" ht="20.1" customHeight="true" spans="1:7">
      <c r="A41" s="149" t="s">
        <v>21</v>
      </c>
      <c r="B41" s="202" t="s">
        <v>203</v>
      </c>
      <c r="C41" s="170">
        <v>14</v>
      </c>
      <c r="D41" s="170">
        <v>24</v>
      </c>
      <c r="E41" s="170">
        <v>14</v>
      </c>
      <c r="F41" s="170">
        <v>24</v>
      </c>
      <c r="G41" s="99"/>
    </row>
    <row r="42" s="121" customFormat="true" ht="20.1" customHeight="true" spans="1:7">
      <c r="A42" s="155" t="s">
        <v>22</v>
      </c>
      <c r="B42" s="158" t="s">
        <v>204</v>
      </c>
      <c r="C42" s="156">
        <v>29</v>
      </c>
      <c r="D42" s="156">
        <v>79</v>
      </c>
      <c r="E42" s="156">
        <v>29</v>
      </c>
      <c r="F42" s="156">
        <v>79</v>
      </c>
      <c r="G42" s="99"/>
    </row>
    <row r="43" s="121" customFormat="true" ht="20.1" customHeight="true" spans="1:7">
      <c r="A43" s="155" t="s">
        <v>22</v>
      </c>
      <c r="B43" s="158" t="s">
        <v>205</v>
      </c>
      <c r="C43" s="156">
        <v>48</v>
      </c>
      <c r="D43" s="156">
        <v>147</v>
      </c>
      <c r="E43" s="156">
        <v>48</v>
      </c>
      <c r="F43" s="156">
        <v>147</v>
      </c>
      <c r="G43" s="99"/>
    </row>
    <row r="44" s="121" customFormat="true" ht="20.1" customHeight="true" spans="1:7">
      <c r="A44" s="155" t="s">
        <v>22</v>
      </c>
      <c r="B44" s="158" t="s">
        <v>206</v>
      </c>
      <c r="C44" s="156">
        <v>130</v>
      </c>
      <c r="D44" s="156">
        <v>330</v>
      </c>
      <c r="E44" s="156">
        <v>130</v>
      </c>
      <c r="F44" s="156">
        <v>330</v>
      </c>
      <c r="G44" s="99"/>
    </row>
    <row r="45" s="20" customFormat="true" ht="20.1" customHeight="true" spans="1:7">
      <c r="A45" s="155" t="s">
        <v>22</v>
      </c>
      <c r="B45" s="158" t="s">
        <v>207</v>
      </c>
      <c r="C45" s="150">
        <v>85</v>
      </c>
      <c r="D45" s="150">
        <v>238</v>
      </c>
      <c r="E45" s="150">
        <v>83</v>
      </c>
      <c r="F45" s="150">
        <v>232</v>
      </c>
      <c r="G45" s="99"/>
    </row>
    <row r="46" s="20" customFormat="true" ht="20.1" customHeight="true" spans="1:7">
      <c r="A46" s="155" t="s">
        <v>22</v>
      </c>
      <c r="B46" s="158" t="s">
        <v>208</v>
      </c>
      <c r="C46" s="156">
        <v>96</v>
      </c>
      <c r="D46" s="156">
        <v>292</v>
      </c>
      <c r="E46" s="156">
        <v>96</v>
      </c>
      <c r="F46" s="156">
        <v>292</v>
      </c>
      <c r="G46" s="99"/>
    </row>
    <row r="47" ht="20.1" customHeight="true" spans="1:7">
      <c r="A47" s="155" t="s">
        <v>22</v>
      </c>
      <c r="B47" s="158" t="s">
        <v>209</v>
      </c>
      <c r="C47" s="156">
        <v>93</v>
      </c>
      <c r="D47" s="156">
        <v>257</v>
      </c>
      <c r="E47" s="156">
        <v>86</v>
      </c>
      <c r="F47" s="156">
        <v>243</v>
      </c>
      <c r="G47" s="99"/>
    </row>
    <row r="48" ht="20.1" customHeight="true" spans="1:7">
      <c r="A48" s="155" t="s">
        <v>22</v>
      </c>
      <c r="B48" s="158" t="s">
        <v>210</v>
      </c>
      <c r="C48" s="156">
        <v>129</v>
      </c>
      <c r="D48" s="156">
        <v>381</v>
      </c>
      <c r="E48" s="156">
        <v>129</v>
      </c>
      <c r="F48" s="156">
        <v>381</v>
      </c>
      <c r="G48" s="99"/>
    </row>
    <row r="49" ht="20.1" customHeight="true" spans="1:7">
      <c r="A49" s="155" t="s">
        <v>22</v>
      </c>
      <c r="B49" s="158" t="s">
        <v>211</v>
      </c>
      <c r="C49" s="156">
        <v>39</v>
      </c>
      <c r="D49" s="156">
        <v>118</v>
      </c>
      <c r="E49" s="156">
        <v>39</v>
      </c>
      <c r="F49" s="156">
        <v>118</v>
      </c>
      <c r="G49" s="99"/>
    </row>
    <row r="50" ht="20.1" customHeight="true" spans="1:7">
      <c r="A50" s="155" t="s">
        <v>22</v>
      </c>
      <c r="B50" s="158" t="s">
        <v>212</v>
      </c>
      <c r="C50" s="156">
        <v>56</v>
      </c>
      <c r="D50" s="156">
        <v>181</v>
      </c>
      <c r="E50" s="156">
        <v>56</v>
      </c>
      <c r="F50" s="156">
        <v>181</v>
      </c>
      <c r="G50" s="99"/>
    </row>
    <row r="51" ht="20.1" customHeight="true" spans="1:7">
      <c r="A51" s="155" t="s">
        <v>23</v>
      </c>
      <c r="B51" s="75" t="s">
        <v>213</v>
      </c>
      <c r="C51" s="170">
        <v>110</v>
      </c>
      <c r="D51" s="170">
        <v>268</v>
      </c>
      <c r="E51" s="170">
        <v>110</v>
      </c>
      <c r="F51" s="170">
        <v>268</v>
      </c>
      <c r="G51" s="99"/>
    </row>
    <row r="52" ht="20.1" customHeight="true" spans="1:7">
      <c r="A52" s="155" t="s">
        <v>23</v>
      </c>
      <c r="B52" s="75" t="s">
        <v>214</v>
      </c>
      <c r="C52" s="170">
        <v>143</v>
      </c>
      <c r="D52" s="170">
        <v>284</v>
      </c>
      <c r="E52" s="170">
        <v>134</v>
      </c>
      <c r="F52" s="170">
        <v>264</v>
      </c>
      <c r="G52" s="99"/>
    </row>
    <row r="53" ht="20.1" customHeight="true" spans="1:7">
      <c r="A53" s="155" t="s">
        <v>24</v>
      </c>
      <c r="B53" s="159" t="s">
        <v>215</v>
      </c>
      <c r="C53" s="172">
        <v>151</v>
      </c>
      <c r="D53" s="172">
        <v>252</v>
      </c>
      <c r="E53" s="172">
        <v>151</v>
      </c>
      <c r="F53" s="172">
        <v>252</v>
      </c>
      <c r="G53" s="99"/>
    </row>
    <row r="54" ht="20.1" customHeight="true" spans="1:7">
      <c r="A54" s="155" t="s">
        <v>24</v>
      </c>
      <c r="B54" s="159" t="s">
        <v>216</v>
      </c>
      <c r="C54" s="172">
        <v>146</v>
      </c>
      <c r="D54" s="172">
        <v>275</v>
      </c>
      <c r="E54" s="172">
        <v>146</v>
      </c>
      <c r="F54" s="172">
        <v>275</v>
      </c>
      <c r="G54" s="99"/>
    </row>
    <row r="55" ht="20.1" customHeight="true" spans="1:7">
      <c r="A55" s="155" t="s">
        <v>24</v>
      </c>
      <c r="B55" s="159" t="s">
        <v>217</v>
      </c>
      <c r="C55" s="172">
        <v>63</v>
      </c>
      <c r="D55" s="172">
        <v>191</v>
      </c>
      <c r="E55" s="172">
        <v>63</v>
      </c>
      <c r="F55" s="172">
        <v>191</v>
      </c>
      <c r="G55" s="99"/>
    </row>
    <row r="56" ht="20.1" customHeight="true" spans="1:7">
      <c r="A56" s="155" t="s">
        <v>24</v>
      </c>
      <c r="B56" s="159" t="s">
        <v>218</v>
      </c>
      <c r="C56" s="172">
        <v>83</v>
      </c>
      <c r="D56" s="172">
        <v>157</v>
      </c>
      <c r="E56" s="172">
        <v>82</v>
      </c>
      <c r="F56" s="172">
        <v>153</v>
      </c>
      <c r="G56" s="99"/>
    </row>
    <row r="57" ht="20.1" customHeight="true" spans="1:7">
      <c r="A57" s="155" t="s">
        <v>24</v>
      </c>
      <c r="B57" s="159" t="s">
        <v>219</v>
      </c>
      <c r="C57" s="172">
        <v>69</v>
      </c>
      <c r="D57" s="172">
        <v>152</v>
      </c>
      <c r="E57" s="172">
        <v>69</v>
      </c>
      <c r="F57" s="172">
        <v>152</v>
      </c>
      <c r="G57" s="99"/>
    </row>
    <row r="58" ht="20.1" customHeight="true" spans="1:7">
      <c r="A58" s="155" t="s">
        <v>24</v>
      </c>
      <c r="B58" s="159" t="s">
        <v>220</v>
      </c>
      <c r="C58" s="172">
        <v>77</v>
      </c>
      <c r="D58" s="172">
        <v>194</v>
      </c>
      <c r="E58" s="172">
        <v>77</v>
      </c>
      <c r="F58" s="172">
        <v>194</v>
      </c>
      <c r="G58" s="99"/>
    </row>
    <row r="59" ht="20.1" customHeight="true" spans="1:7">
      <c r="A59" s="155" t="s">
        <v>25</v>
      </c>
      <c r="B59" s="160" t="s">
        <v>221</v>
      </c>
      <c r="C59" s="169">
        <v>87</v>
      </c>
      <c r="D59" s="169">
        <v>255</v>
      </c>
      <c r="E59" s="169">
        <v>87</v>
      </c>
      <c r="F59" s="169">
        <v>255</v>
      </c>
      <c r="G59" s="99"/>
    </row>
    <row r="60" ht="20.1" customHeight="true" spans="1:7">
      <c r="A60" s="203" t="s">
        <v>25</v>
      </c>
      <c r="B60" s="204" t="s">
        <v>222</v>
      </c>
      <c r="C60" s="205">
        <v>25</v>
      </c>
      <c r="D60" s="205">
        <v>73</v>
      </c>
      <c r="E60" s="205">
        <v>25</v>
      </c>
      <c r="F60" s="205">
        <v>73</v>
      </c>
      <c r="G60" s="220"/>
    </row>
    <row r="61" ht="20.1" customHeight="true" spans="1:7">
      <c r="A61" s="206" t="s">
        <v>25</v>
      </c>
      <c r="B61" s="207" t="s">
        <v>223</v>
      </c>
      <c r="C61" s="208">
        <v>44</v>
      </c>
      <c r="D61" s="208">
        <v>89</v>
      </c>
      <c r="E61" s="208">
        <v>44</v>
      </c>
      <c r="F61" s="208">
        <v>89</v>
      </c>
      <c r="G61" s="221"/>
    </row>
    <row r="62" ht="20.1" hidden="true" customHeight="true" spans="1:7">
      <c r="A62" s="206"/>
      <c r="B62" s="207"/>
      <c r="C62" s="208"/>
      <c r="D62" s="208"/>
      <c r="E62" s="208"/>
      <c r="F62" s="208"/>
      <c r="G62" s="221"/>
    </row>
    <row r="63" ht="20.1" customHeight="true" spans="1:7">
      <c r="A63" s="209" t="s">
        <v>25</v>
      </c>
      <c r="B63" s="210" t="s">
        <v>224</v>
      </c>
      <c r="C63" s="211">
        <v>86</v>
      </c>
      <c r="D63" s="211">
        <v>220</v>
      </c>
      <c r="E63" s="211">
        <v>86</v>
      </c>
      <c r="F63" s="211">
        <v>220</v>
      </c>
      <c r="G63" s="222"/>
    </row>
    <row r="64" ht="20.1" customHeight="true" spans="1:7">
      <c r="A64" s="212" t="s">
        <v>26</v>
      </c>
      <c r="B64" s="213" t="s">
        <v>225</v>
      </c>
      <c r="C64" s="214">
        <v>43</v>
      </c>
      <c r="D64" s="214">
        <v>107</v>
      </c>
      <c r="E64" s="214">
        <v>42</v>
      </c>
      <c r="F64" s="214">
        <v>106</v>
      </c>
      <c r="G64" s="223"/>
    </row>
    <row r="65" ht="20.1" customHeight="true" spans="1:7">
      <c r="A65" s="155" t="s">
        <v>26</v>
      </c>
      <c r="B65" s="75" t="s">
        <v>226</v>
      </c>
      <c r="C65" s="170">
        <v>71</v>
      </c>
      <c r="D65" s="170">
        <v>159</v>
      </c>
      <c r="E65" s="170">
        <v>71</v>
      </c>
      <c r="F65" s="170">
        <v>159</v>
      </c>
      <c r="G65" s="99"/>
    </row>
    <row r="66" ht="20.1" customHeight="true" spans="1:7">
      <c r="A66" s="155" t="s">
        <v>26</v>
      </c>
      <c r="B66" s="75" t="s">
        <v>227</v>
      </c>
      <c r="C66" s="170">
        <v>60</v>
      </c>
      <c r="D66" s="170">
        <v>129</v>
      </c>
      <c r="E66" s="170">
        <v>59</v>
      </c>
      <c r="F66" s="170">
        <v>127</v>
      </c>
      <c r="G66" s="99"/>
    </row>
    <row r="67" ht="20.1" customHeight="true" spans="1:7">
      <c r="A67" s="155" t="s">
        <v>26</v>
      </c>
      <c r="B67" s="75" t="s">
        <v>228</v>
      </c>
      <c r="C67" s="170">
        <v>97</v>
      </c>
      <c r="D67" s="170">
        <v>230</v>
      </c>
      <c r="E67" s="170">
        <v>96</v>
      </c>
      <c r="F67" s="170">
        <v>228</v>
      </c>
      <c r="G67" s="99"/>
    </row>
    <row r="68" ht="20.1" customHeight="true" spans="1:7">
      <c r="A68" s="155" t="s">
        <v>26</v>
      </c>
      <c r="B68" s="75" t="s">
        <v>229</v>
      </c>
      <c r="C68" s="170">
        <v>105</v>
      </c>
      <c r="D68" s="170">
        <v>257</v>
      </c>
      <c r="E68" s="170">
        <v>103</v>
      </c>
      <c r="F68" s="170">
        <v>253</v>
      </c>
      <c r="G68" s="99"/>
    </row>
    <row r="69" ht="20.1" customHeight="true" spans="1:7">
      <c r="A69" s="155" t="s">
        <v>26</v>
      </c>
      <c r="B69" s="75" t="s">
        <v>230</v>
      </c>
      <c r="C69" s="170">
        <v>52</v>
      </c>
      <c r="D69" s="170">
        <v>137</v>
      </c>
      <c r="E69" s="170">
        <v>45</v>
      </c>
      <c r="F69" s="170">
        <v>110</v>
      </c>
      <c r="G69" s="99"/>
    </row>
    <row r="70" ht="20.1" customHeight="true" spans="1:7">
      <c r="A70" s="155" t="s">
        <v>26</v>
      </c>
      <c r="B70" s="75" t="s">
        <v>231</v>
      </c>
      <c r="C70" s="170">
        <v>31</v>
      </c>
      <c r="D70" s="170">
        <v>77</v>
      </c>
      <c r="E70" s="170">
        <v>31</v>
      </c>
      <c r="F70" s="170">
        <v>77</v>
      </c>
      <c r="G70" s="99"/>
    </row>
    <row r="71" ht="20.1" customHeight="true" spans="1:7">
      <c r="A71" s="155" t="s">
        <v>26</v>
      </c>
      <c r="B71" s="75" t="s">
        <v>232</v>
      </c>
      <c r="C71" s="170">
        <v>32</v>
      </c>
      <c r="D71" s="170">
        <v>87</v>
      </c>
      <c r="E71" s="170">
        <v>32</v>
      </c>
      <c r="F71" s="170">
        <v>87</v>
      </c>
      <c r="G71" s="99"/>
    </row>
    <row r="72" ht="20.1" customHeight="true" spans="1:7">
      <c r="A72" s="155" t="s">
        <v>27</v>
      </c>
      <c r="B72" s="75" t="s">
        <v>233</v>
      </c>
      <c r="C72" s="170">
        <v>68</v>
      </c>
      <c r="D72" s="170">
        <v>146</v>
      </c>
      <c r="E72" s="170">
        <v>68</v>
      </c>
      <c r="F72" s="170">
        <v>146</v>
      </c>
      <c r="G72" s="99" t="s">
        <v>234</v>
      </c>
    </row>
    <row r="73" ht="20.1" customHeight="true" spans="1:7">
      <c r="A73" s="155" t="s">
        <v>27</v>
      </c>
      <c r="B73" s="75" t="s">
        <v>235</v>
      </c>
      <c r="C73" s="170">
        <v>53</v>
      </c>
      <c r="D73" s="170">
        <v>112</v>
      </c>
      <c r="E73" s="170">
        <v>53</v>
      </c>
      <c r="F73" s="170">
        <v>112</v>
      </c>
      <c r="G73" s="99"/>
    </row>
    <row r="74" ht="20.1" customHeight="true" spans="1:7">
      <c r="A74" s="155" t="s">
        <v>27</v>
      </c>
      <c r="B74" s="75" t="s">
        <v>236</v>
      </c>
      <c r="C74" s="170">
        <v>34</v>
      </c>
      <c r="D74" s="170">
        <v>83</v>
      </c>
      <c r="E74" s="170">
        <v>34</v>
      </c>
      <c r="F74" s="170">
        <v>83</v>
      </c>
      <c r="G74" s="99"/>
    </row>
    <row r="75" ht="20.1" customHeight="true" spans="1:7">
      <c r="A75" s="155" t="s">
        <v>27</v>
      </c>
      <c r="B75" s="75" t="s">
        <v>237</v>
      </c>
      <c r="C75" s="170">
        <v>52</v>
      </c>
      <c r="D75" s="170">
        <v>98</v>
      </c>
      <c r="E75" s="170">
        <v>52</v>
      </c>
      <c r="F75" s="170">
        <v>98</v>
      </c>
      <c r="G75" s="99"/>
    </row>
    <row r="76" ht="20.1" customHeight="true" spans="1:7">
      <c r="A76" s="155" t="s">
        <v>27</v>
      </c>
      <c r="B76" s="75" t="s">
        <v>238</v>
      </c>
      <c r="C76" s="170">
        <v>18</v>
      </c>
      <c r="D76" s="170">
        <v>34</v>
      </c>
      <c r="E76" s="170">
        <v>18</v>
      </c>
      <c r="F76" s="170">
        <v>34</v>
      </c>
      <c r="G76" s="99"/>
    </row>
    <row r="77" ht="20.1" customHeight="true" spans="1:7">
      <c r="A77" s="155" t="s">
        <v>27</v>
      </c>
      <c r="B77" s="75" t="s">
        <v>239</v>
      </c>
      <c r="C77" s="170">
        <v>23</v>
      </c>
      <c r="D77" s="170">
        <v>47</v>
      </c>
      <c r="E77" s="170">
        <v>23</v>
      </c>
      <c r="F77" s="170">
        <v>47</v>
      </c>
      <c r="G77" s="99"/>
    </row>
    <row r="78" ht="20.1" customHeight="true" spans="1:7">
      <c r="A78" s="155" t="s">
        <v>27</v>
      </c>
      <c r="B78" s="75" t="s">
        <v>240</v>
      </c>
      <c r="C78" s="170">
        <v>10</v>
      </c>
      <c r="D78" s="170">
        <v>25</v>
      </c>
      <c r="E78" s="170">
        <v>10</v>
      </c>
      <c r="F78" s="170">
        <v>25</v>
      </c>
      <c r="G78" s="99"/>
    </row>
    <row r="79" ht="20.1" customHeight="true" spans="1:7">
      <c r="A79" s="155" t="s">
        <v>28</v>
      </c>
      <c r="B79" s="75" t="s">
        <v>241</v>
      </c>
      <c r="C79" s="170">
        <v>20</v>
      </c>
      <c r="D79" s="170">
        <v>50</v>
      </c>
      <c r="E79" s="170">
        <v>20</v>
      </c>
      <c r="F79" s="170">
        <v>50</v>
      </c>
      <c r="G79" s="99" t="s">
        <v>168</v>
      </c>
    </row>
    <row r="80" ht="20.1" customHeight="true" spans="1:7">
      <c r="A80" s="155" t="s">
        <v>28</v>
      </c>
      <c r="B80" s="75" t="s">
        <v>242</v>
      </c>
      <c r="C80" s="170">
        <v>22</v>
      </c>
      <c r="D80" s="170">
        <v>58</v>
      </c>
      <c r="E80" s="170">
        <v>22</v>
      </c>
      <c r="F80" s="170">
        <v>58</v>
      </c>
      <c r="G80" s="99" t="s">
        <v>168</v>
      </c>
    </row>
    <row r="81" ht="20.1" customHeight="true" spans="1:7">
      <c r="A81" s="155" t="s">
        <v>28</v>
      </c>
      <c r="B81" s="159" t="s">
        <v>243</v>
      </c>
      <c r="C81" s="172">
        <v>47</v>
      </c>
      <c r="D81" s="172">
        <v>104</v>
      </c>
      <c r="E81" s="172">
        <v>47</v>
      </c>
      <c r="F81" s="172">
        <v>104</v>
      </c>
      <c r="G81" s="99"/>
    </row>
    <row r="82" ht="20.1" customHeight="true" spans="1:7">
      <c r="A82" s="155" t="s">
        <v>28</v>
      </c>
      <c r="B82" s="159" t="s">
        <v>244</v>
      </c>
      <c r="C82" s="172">
        <v>65</v>
      </c>
      <c r="D82" s="172">
        <v>151</v>
      </c>
      <c r="E82" s="172">
        <v>65</v>
      </c>
      <c r="F82" s="172">
        <v>151</v>
      </c>
      <c r="G82" s="99"/>
    </row>
    <row r="83" ht="20.1" customHeight="true" spans="1:7">
      <c r="A83" s="155" t="s">
        <v>28</v>
      </c>
      <c r="B83" s="75" t="s">
        <v>245</v>
      </c>
      <c r="C83" s="170">
        <v>59</v>
      </c>
      <c r="D83" s="170">
        <v>169</v>
      </c>
      <c r="E83" s="170">
        <v>59</v>
      </c>
      <c r="F83" s="170">
        <v>169</v>
      </c>
      <c r="G83" s="99"/>
    </row>
    <row r="84" ht="20.1" customHeight="true" spans="1:7">
      <c r="A84" s="155" t="s">
        <v>28</v>
      </c>
      <c r="B84" s="75" t="s">
        <v>246</v>
      </c>
      <c r="C84" s="170">
        <v>24</v>
      </c>
      <c r="D84" s="170">
        <v>46</v>
      </c>
      <c r="E84" s="170">
        <v>24</v>
      </c>
      <c r="F84" s="170">
        <v>46</v>
      </c>
      <c r="G84" s="99"/>
    </row>
    <row r="85" ht="20.1" customHeight="true" spans="1:7">
      <c r="A85" s="155" t="s">
        <v>28</v>
      </c>
      <c r="B85" s="75" t="s">
        <v>247</v>
      </c>
      <c r="C85" s="170">
        <v>9</v>
      </c>
      <c r="D85" s="170">
        <v>19</v>
      </c>
      <c r="E85" s="170">
        <v>9</v>
      </c>
      <c r="F85" s="170">
        <v>19</v>
      </c>
      <c r="G85" s="99"/>
    </row>
    <row r="86" ht="20.1" customHeight="true" spans="1:7">
      <c r="A86" s="161" t="s">
        <v>28</v>
      </c>
      <c r="B86" s="164" t="s">
        <v>248</v>
      </c>
      <c r="C86" s="224">
        <v>3</v>
      </c>
      <c r="D86" s="224">
        <v>4</v>
      </c>
      <c r="E86" s="224">
        <v>3</v>
      </c>
      <c r="F86" s="224">
        <v>4</v>
      </c>
      <c r="G86" s="218" t="s">
        <v>234</v>
      </c>
    </row>
  </sheetData>
  <mergeCells count="6">
    <mergeCell ref="A1:G1"/>
    <mergeCell ref="C2:D2"/>
    <mergeCell ref="E2:F2"/>
    <mergeCell ref="A2:A3"/>
    <mergeCell ref="B2:B3"/>
    <mergeCell ref="G2:G3"/>
  </mergeCells>
  <printOptions horizontalCentered="true"/>
  <pageMargins left="0.747916666666667" right="0.747916666666667" top="0.984027777777778" bottom="0.786805555555556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workbookViewId="0">
      <pane xSplit="11" ySplit="3" topLeftCell="L4" activePane="bottomRight" state="frozen"/>
      <selection/>
      <selection pane="topRight"/>
      <selection pane="bottomLeft"/>
      <selection pane="bottomRight" activeCell="H5" sqref="H5:H35"/>
    </sheetView>
  </sheetViews>
  <sheetFormatPr defaultColWidth="9" defaultRowHeight="16.2"/>
  <cols>
    <col min="1" max="1" width="9.5" style="22" customWidth="true"/>
    <col min="2" max="2" width="6.62962962962963" style="22" customWidth="true"/>
    <col min="3" max="6" width="8.62962962962963" style="23" customWidth="true"/>
    <col min="7" max="10" width="6.62962962962963" style="23" customWidth="true"/>
    <col min="11" max="11" width="12.25" style="24" customWidth="true"/>
    <col min="12" max="12" width="9" style="25"/>
    <col min="13" max="16384" width="9" style="26"/>
  </cols>
  <sheetData>
    <row r="1" s="20" customFormat="true" ht="48.95" customHeight="true" spans="1:12">
      <c r="A1" s="27" t="s">
        <v>249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96"/>
    </row>
    <row r="2" s="21" customFormat="true" ht="33" customHeight="true" spans="1:12">
      <c r="A2" s="143" t="s">
        <v>2</v>
      </c>
      <c r="B2" s="144" t="s">
        <v>138</v>
      </c>
      <c r="C2" s="144" t="s">
        <v>355</v>
      </c>
      <c r="D2" s="144"/>
      <c r="E2" s="144"/>
      <c r="F2" s="144"/>
      <c r="G2" s="165" t="s">
        <v>5</v>
      </c>
      <c r="H2" s="165"/>
      <c r="I2" s="165" t="s">
        <v>356</v>
      </c>
      <c r="J2" s="165"/>
      <c r="K2" s="174" t="s">
        <v>141</v>
      </c>
      <c r="L2" s="98"/>
    </row>
    <row r="3" s="21" customFormat="true" ht="21" customHeight="true" spans="1:12">
      <c r="A3" s="145"/>
      <c r="B3" s="68"/>
      <c r="C3" s="68"/>
      <c r="D3" s="68"/>
      <c r="E3" s="68"/>
      <c r="F3" s="68"/>
      <c r="G3" s="64" t="s">
        <v>12</v>
      </c>
      <c r="H3" s="64" t="s">
        <v>13</v>
      </c>
      <c r="I3" s="64" t="s">
        <v>12</v>
      </c>
      <c r="J3" s="64" t="s">
        <v>13</v>
      </c>
      <c r="K3" s="175"/>
      <c r="L3" s="98"/>
    </row>
    <row r="4" s="21" customFormat="true" ht="24" customHeight="true" spans="1:12">
      <c r="A4" s="146" t="s">
        <v>146</v>
      </c>
      <c r="B4" s="147" t="s">
        <v>357</v>
      </c>
      <c r="C4" s="148"/>
      <c r="D4" s="148"/>
      <c r="E4" s="148"/>
      <c r="F4" s="148"/>
      <c r="G4" s="147">
        <v>6806</v>
      </c>
      <c r="H4" s="166">
        <v>14091</v>
      </c>
      <c r="I4" s="147">
        <v>569</v>
      </c>
      <c r="J4" s="147">
        <v>1230</v>
      </c>
      <c r="K4" s="176"/>
      <c r="L4" s="98"/>
    </row>
    <row r="5" s="21" customFormat="true" ht="20.1" customHeight="true" spans="1:12">
      <c r="A5" s="149" t="s">
        <v>16</v>
      </c>
      <c r="B5" s="150">
        <v>1</v>
      </c>
      <c r="C5" s="43" t="s">
        <v>252</v>
      </c>
      <c r="D5" s="43"/>
      <c r="E5" s="43"/>
      <c r="F5" s="43"/>
      <c r="G5" s="167">
        <v>83</v>
      </c>
      <c r="H5" s="167">
        <v>208</v>
      </c>
      <c r="I5" s="167">
        <v>0</v>
      </c>
      <c r="J5" s="167">
        <v>0</v>
      </c>
      <c r="K5" s="177" t="s">
        <v>253</v>
      </c>
      <c r="L5" s="98"/>
    </row>
    <row r="6" s="21" customFormat="true" ht="20.1" customHeight="true" spans="1:12">
      <c r="A6" s="149" t="s">
        <v>14</v>
      </c>
      <c r="B6" s="150">
        <v>12</v>
      </c>
      <c r="C6" s="151" t="s">
        <v>254</v>
      </c>
      <c r="D6" s="151" t="s">
        <v>255</v>
      </c>
      <c r="E6" s="151" t="s">
        <v>256</v>
      </c>
      <c r="F6" s="151" t="s">
        <v>257</v>
      </c>
      <c r="G6" s="168">
        <v>570</v>
      </c>
      <c r="H6" s="168">
        <v>1299</v>
      </c>
      <c r="I6" s="168">
        <v>112</v>
      </c>
      <c r="J6" s="168">
        <v>249</v>
      </c>
      <c r="K6" s="178"/>
      <c r="L6" s="98"/>
    </row>
    <row r="7" s="21" customFormat="true" ht="20.1" customHeight="true" spans="1:12">
      <c r="A7" s="149"/>
      <c r="B7" s="150"/>
      <c r="C7" s="151" t="s">
        <v>258</v>
      </c>
      <c r="D7" s="151" t="s">
        <v>259</v>
      </c>
      <c r="E7" s="151" t="s">
        <v>260</v>
      </c>
      <c r="F7" s="151" t="s">
        <v>261</v>
      </c>
      <c r="G7" s="168"/>
      <c r="H7" s="168"/>
      <c r="I7" s="168"/>
      <c r="J7" s="168"/>
      <c r="K7" s="178"/>
      <c r="L7" s="98"/>
    </row>
    <row r="8" s="21" customFormat="true" ht="20.1" customHeight="true" spans="1:12">
      <c r="A8" s="149"/>
      <c r="B8" s="150"/>
      <c r="C8" s="151" t="s">
        <v>262</v>
      </c>
      <c r="D8" s="151" t="s">
        <v>263</v>
      </c>
      <c r="E8" s="151" t="s">
        <v>264</v>
      </c>
      <c r="F8" s="151" t="s">
        <v>265</v>
      </c>
      <c r="G8" s="168"/>
      <c r="H8" s="168"/>
      <c r="I8" s="168"/>
      <c r="J8" s="168"/>
      <c r="K8" s="178"/>
      <c r="L8" s="98"/>
    </row>
    <row r="9" s="21" customFormat="true" ht="20.1" customHeight="true" spans="1:12">
      <c r="A9" s="149" t="s">
        <v>18</v>
      </c>
      <c r="B9" s="150">
        <v>12</v>
      </c>
      <c r="C9" s="152" t="s">
        <v>358</v>
      </c>
      <c r="D9" s="152" t="s">
        <v>359</v>
      </c>
      <c r="E9" s="152" t="s">
        <v>268</v>
      </c>
      <c r="F9" s="152" t="s">
        <v>360</v>
      </c>
      <c r="G9" s="169">
        <v>1202</v>
      </c>
      <c r="H9" s="169">
        <v>2113</v>
      </c>
      <c r="I9" s="169">
        <v>88</v>
      </c>
      <c r="J9" s="169">
        <v>142</v>
      </c>
      <c r="K9" s="179"/>
      <c r="L9" s="98"/>
    </row>
    <row r="10" s="21" customFormat="true" ht="20.1" customHeight="true" spans="1:12">
      <c r="A10" s="149"/>
      <c r="B10" s="150"/>
      <c r="C10" s="152" t="s">
        <v>361</v>
      </c>
      <c r="D10" s="152" t="s">
        <v>362</v>
      </c>
      <c r="E10" s="152" t="s">
        <v>363</v>
      </c>
      <c r="F10" s="152" t="s">
        <v>273</v>
      </c>
      <c r="G10" s="169"/>
      <c r="H10" s="169"/>
      <c r="I10" s="169"/>
      <c r="J10" s="169"/>
      <c r="K10" s="179"/>
      <c r="L10" s="98"/>
    </row>
    <row r="11" s="21" customFormat="true" ht="20.1" customHeight="true" spans="1:12">
      <c r="A11" s="149"/>
      <c r="B11" s="150"/>
      <c r="C11" s="152" t="s">
        <v>364</v>
      </c>
      <c r="D11" s="152" t="s">
        <v>365</v>
      </c>
      <c r="E11" s="152" t="s">
        <v>366</v>
      </c>
      <c r="F11" s="152" t="s">
        <v>277</v>
      </c>
      <c r="G11" s="169"/>
      <c r="H11" s="169"/>
      <c r="I11" s="169"/>
      <c r="J11" s="169"/>
      <c r="K11" s="179"/>
      <c r="L11" s="98"/>
    </row>
    <row r="12" s="21" customFormat="true" ht="20.1" customHeight="true" spans="1:12">
      <c r="A12" s="149" t="s">
        <v>19</v>
      </c>
      <c r="B12" s="150">
        <v>2</v>
      </c>
      <c r="C12" s="153" t="s">
        <v>278</v>
      </c>
      <c r="D12" s="153" t="s">
        <v>279</v>
      </c>
      <c r="E12" s="153"/>
      <c r="F12" s="153"/>
      <c r="G12" s="170">
        <v>53</v>
      </c>
      <c r="H12" s="170">
        <v>105</v>
      </c>
      <c r="I12" s="170">
        <v>12</v>
      </c>
      <c r="J12" s="170">
        <v>19</v>
      </c>
      <c r="K12" s="105"/>
      <c r="L12" s="98"/>
    </row>
    <row r="13" s="21" customFormat="true" ht="20.1" customHeight="true" spans="1:12">
      <c r="A13" s="149" t="s">
        <v>20</v>
      </c>
      <c r="B13" s="150">
        <v>22</v>
      </c>
      <c r="C13" s="154" t="s">
        <v>280</v>
      </c>
      <c r="D13" s="154" t="s">
        <v>281</v>
      </c>
      <c r="E13" s="154" t="s">
        <v>282</v>
      </c>
      <c r="F13" s="154" t="s">
        <v>283</v>
      </c>
      <c r="G13" s="171">
        <v>1442</v>
      </c>
      <c r="H13" s="171">
        <v>2941</v>
      </c>
      <c r="I13" s="171">
        <v>109</v>
      </c>
      <c r="J13" s="171">
        <v>214</v>
      </c>
      <c r="K13" s="180"/>
      <c r="L13" s="98"/>
    </row>
    <row r="14" s="21" customFormat="true" ht="20.1" customHeight="true" spans="1:11">
      <c r="A14" s="149"/>
      <c r="B14" s="150"/>
      <c r="C14" s="154" t="s">
        <v>268</v>
      </c>
      <c r="D14" s="154" t="s">
        <v>284</v>
      </c>
      <c r="E14" s="154" t="s">
        <v>285</v>
      </c>
      <c r="F14" s="154" t="s">
        <v>286</v>
      </c>
      <c r="G14" s="171"/>
      <c r="H14" s="171"/>
      <c r="I14" s="171"/>
      <c r="J14" s="171"/>
      <c r="K14" s="180"/>
    </row>
    <row r="15" s="21" customFormat="true" ht="20.1" customHeight="true" spans="1:11">
      <c r="A15" s="149"/>
      <c r="B15" s="150"/>
      <c r="C15" s="154" t="s">
        <v>287</v>
      </c>
      <c r="D15" s="154" t="s">
        <v>288</v>
      </c>
      <c r="E15" s="154" t="s">
        <v>289</v>
      </c>
      <c r="F15" s="154" t="s">
        <v>290</v>
      </c>
      <c r="G15" s="171"/>
      <c r="H15" s="171"/>
      <c r="I15" s="171"/>
      <c r="J15" s="171"/>
      <c r="K15" s="180"/>
    </row>
    <row r="16" s="21" customFormat="true" ht="20.1" customHeight="true" spans="1:11">
      <c r="A16" s="149"/>
      <c r="B16" s="150"/>
      <c r="C16" s="154" t="s">
        <v>291</v>
      </c>
      <c r="D16" s="154" t="s">
        <v>292</v>
      </c>
      <c r="E16" s="154" t="s">
        <v>293</v>
      </c>
      <c r="F16" s="154" t="s">
        <v>294</v>
      </c>
      <c r="G16" s="171"/>
      <c r="H16" s="171"/>
      <c r="I16" s="171"/>
      <c r="J16" s="171"/>
      <c r="K16" s="180"/>
    </row>
    <row r="17" s="21" customFormat="true" ht="20.1" customHeight="true" spans="1:11">
      <c r="A17" s="149"/>
      <c r="B17" s="150"/>
      <c r="C17" s="154" t="s">
        <v>295</v>
      </c>
      <c r="D17" s="154" t="s">
        <v>296</v>
      </c>
      <c r="E17" s="154" t="s">
        <v>297</v>
      </c>
      <c r="F17" s="154" t="s">
        <v>298</v>
      </c>
      <c r="G17" s="171"/>
      <c r="H17" s="171"/>
      <c r="I17" s="171"/>
      <c r="J17" s="171"/>
      <c r="K17" s="180"/>
    </row>
    <row r="18" s="21" customFormat="true" ht="20.1" customHeight="true" spans="1:11">
      <c r="A18" s="149"/>
      <c r="B18" s="150"/>
      <c r="C18" s="154" t="s">
        <v>299</v>
      </c>
      <c r="D18" s="154" t="s">
        <v>300</v>
      </c>
      <c r="E18" s="154"/>
      <c r="F18" s="154"/>
      <c r="G18" s="171"/>
      <c r="H18" s="171"/>
      <c r="I18" s="171"/>
      <c r="J18" s="171"/>
      <c r="K18" s="180"/>
    </row>
    <row r="19" ht="20.1" customHeight="true" spans="1:11">
      <c r="A19" s="155" t="s">
        <v>21</v>
      </c>
      <c r="B19" s="156">
        <v>28</v>
      </c>
      <c r="C19" s="157" t="s">
        <v>301</v>
      </c>
      <c r="D19" s="157" t="s">
        <v>302</v>
      </c>
      <c r="E19" s="157" t="s">
        <v>303</v>
      </c>
      <c r="F19" s="157" t="s">
        <v>304</v>
      </c>
      <c r="G19" s="170">
        <v>1980</v>
      </c>
      <c r="H19" s="170">
        <v>4244</v>
      </c>
      <c r="I19" s="170">
        <v>183</v>
      </c>
      <c r="J19" s="170">
        <v>492</v>
      </c>
      <c r="K19" s="105" t="s">
        <v>253</v>
      </c>
    </row>
    <row r="20" ht="20.1" customHeight="true" spans="1:11">
      <c r="A20" s="155"/>
      <c r="B20" s="156"/>
      <c r="C20" s="75" t="s">
        <v>305</v>
      </c>
      <c r="D20" s="75" t="s">
        <v>306</v>
      </c>
      <c r="E20" s="75" t="s">
        <v>307</v>
      </c>
      <c r="F20" s="75" t="s">
        <v>308</v>
      </c>
      <c r="G20" s="170"/>
      <c r="H20" s="170"/>
      <c r="I20" s="170"/>
      <c r="J20" s="170"/>
      <c r="K20" s="105"/>
    </row>
    <row r="21" ht="20.1" customHeight="true" spans="1:11">
      <c r="A21" s="155"/>
      <c r="B21" s="156"/>
      <c r="C21" s="75" t="s">
        <v>309</v>
      </c>
      <c r="D21" s="75" t="s">
        <v>310</v>
      </c>
      <c r="E21" s="75" t="s">
        <v>311</v>
      </c>
      <c r="F21" s="75" t="s">
        <v>312</v>
      </c>
      <c r="G21" s="170"/>
      <c r="H21" s="170"/>
      <c r="I21" s="170"/>
      <c r="J21" s="170"/>
      <c r="K21" s="105"/>
    </row>
    <row r="22" ht="20.1" customHeight="true" spans="1:11">
      <c r="A22" s="155"/>
      <c r="B22" s="156"/>
      <c r="C22" s="75" t="s">
        <v>313</v>
      </c>
      <c r="D22" s="75" t="s">
        <v>314</v>
      </c>
      <c r="E22" s="75" t="s">
        <v>315</v>
      </c>
      <c r="F22" s="75" t="s">
        <v>316</v>
      </c>
      <c r="G22" s="170"/>
      <c r="H22" s="170"/>
      <c r="I22" s="170"/>
      <c r="J22" s="170"/>
      <c r="K22" s="105"/>
    </row>
    <row r="23" ht="20.1" customHeight="true" spans="1:11">
      <c r="A23" s="155"/>
      <c r="B23" s="156"/>
      <c r="C23" s="75" t="s">
        <v>317</v>
      </c>
      <c r="D23" s="75" t="s">
        <v>318</v>
      </c>
      <c r="E23" s="75" t="s">
        <v>319</v>
      </c>
      <c r="F23" s="75" t="s">
        <v>320</v>
      </c>
      <c r="G23" s="170"/>
      <c r="H23" s="170"/>
      <c r="I23" s="170"/>
      <c r="J23" s="170"/>
      <c r="K23" s="105"/>
    </row>
    <row r="24" ht="20.1" customHeight="true" spans="1:11">
      <c r="A24" s="155"/>
      <c r="B24" s="156"/>
      <c r="C24" s="75" t="s">
        <v>321</v>
      </c>
      <c r="D24" s="75" t="s">
        <v>322</v>
      </c>
      <c r="E24" s="75" t="s">
        <v>323</v>
      </c>
      <c r="F24" s="75" t="s">
        <v>324</v>
      </c>
      <c r="G24" s="170"/>
      <c r="H24" s="170"/>
      <c r="I24" s="170"/>
      <c r="J24" s="170"/>
      <c r="K24" s="105"/>
    </row>
    <row r="25" ht="20.1" customHeight="true" spans="1:11">
      <c r="A25" s="155"/>
      <c r="B25" s="156"/>
      <c r="C25" s="75" t="s">
        <v>325</v>
      </c>
      <c r="D25" s="75" t="s">
        <v>326</v>
      </c>
      <c r="E25" s="75" t="s">
        <v>327</v>
      </c>
      <c r="F25" s="75" t="s">
        <v>328</v>
      </c>
      <c r="G25" s="170"/>
      <c r="H25" s="170"/>
      <c r="I25" s="170"/>
      <c r="J25" s="170"/>
      <c r="K25" s="105"/>
    </row>
    <row r="26" ht="20.1" customHeight="true" spans="1:11">
      <c r="A26" s="155" t="s">
        <v>22</v>
      </c>
      <c r="B26" s="156">
        <v>1</v>
      </c>
      <c r="C26" s="158" t="s">
        <v>329</v>
      </c>
      <c r="D26" s="158"/>
      <c r="E26" s="158"/>
      <c r="F26" s="158"/>
      <c r="G26" s="150">
        <v>42</v>
      </c>
      <c r="H26" s="150">
        <v>124</v>
      </c>
      <c r="I26" s="156">
        <v>0</v>
      </c>
      <c r="J26" s="156">
        <v>0</v>
      </c>
      <c r="K26" s="177" t="s">
        <v>253</v>
      </c>
    </row>
    <row r="27" ht="20.1" customHeight="true" spans="1:11">
      <c r="A27" s="155" t="s">
        <v>23</v>
      </c>
      <c r="B27" s="156">
        <v>4</v>
      </c>
      <c r="C27" s="75" t="s">
        <v>330</v>
      </c>
      <c r="D27" s="75" t="s">
        <v>331</v>
      </c>
      <c r="E27" s="75" t="s">
        <v>332</v>
      </c>
      <c r="F27" s="75" t="s">
        <v>333</v>
      </c>
      <c r="G27" s="170">
        <v>129</v>
      </c>
      <c r="H27" s="170">
        <v>251</v>
      </c>
      <c r="I27" s="170">
        <v>10</v>
      </c>
      <c r="J27" s="170">
        <v>23</v>
      </c>
      <c r="K27" s="105"/>
    </row>
    <row r="28" ht="20.1" customHeight="true" spans="1:11">
      <c r="A28" s="155" t="s">
        <v>24</v>
      </c>
      <c r="B28" s="156">
        <v>14</v>
      </c>
      <c r="C28" s="159" t="s">
        <v>334</v>
      </c>
      <c r="D28" s="159" t="s">
        <v>335</v>
      </c>
      <c r="E28" s="159" t="s">
        <v>336</v>
      </c>
      <c r="F28" s="159" t="s">
        <v>337</v>
      </c>
      <c r="G28" s="172">
        <v>1171</v>
      </c>
      <c r="H28" s="172">
        <v>2503</v>
      </c>
      <c r="I28" s="172">
        <v>51</v>
      </c>
      <c r="J28" s="172">
        <v>81</v>
      </c>
      <c r="K28" s="181" t="s">
        <v>253</v>
      </c>
    </row>
    <row r="29" ht="20.1" customHeight="true" spans="1:11">
      <c r="A29" s="155"/>
      <c r="B29" s="156"/>
      <c r="C29" s="159" t="s">
        <v>338</v>
      </c>
      <c r="D29" s="159" t="s">
        <v>192</v>
      </c>
      <c r="E29" s="159" t="s">
        <v>339</v>
      </c>
      <c r="F29" s="159" t="s">
        <v>340</v>
      </c>
      <c r="G29" s="172"/>
      <c r="H29" s="172"/>
      <c r="I29" s="172"/>
      <c r="J29" s="172"/>
      <c r="K29" s="181"/>
    </row>
    <row r="30" ht="20.1" customHeight="true" spans="1:11">
      <c r="A30" s="155"/>
      <c r="B30" s="156"/>
      <c r="C30" s="159" t="s">
        <v>341</v>
      </c>
      <c r="D30" s="159" t="s">
        <v>342</v>
      </c>
      <c r="E30" s="159" t="s">
        <v>343</v>
      </c>
      <c r="F30" s="159" t="s">
        <v>344</v>
      </c>
      <c r="G30" s="172"/>
      <c r="H30" s="172"/>
      <c r="I30" s="172"/>
      <c r="J30" s="172"/>
      <c r="K30" s="181"/>
    </row>
    <row r="31" ht="20.1" customHeight="true" spans="1:11">
      <c r="A31" s="155"/>
      <c r="B31" s="156"/>
      <c r="C31" s="159" t="s">
        <v>244</v>
      </c>
      <c r="D31" s="159" t="s">
        <v>345</v>
      </c>
      <c r="E31" s="159"/>
      <c r="F31" s="159"/>
      <c r="G31" s="172"/>
      <c r="H31" s="172"/>
      <c r="I31" s="172"/>
      <c r="J31" s="172"/>
      <c r="K31" s="181"/>
    </row>
    <row r="32" ht="20.1" customHeight="true" spans="1:11">
      <c r="A32" s="155" t="s">
        <v>25</v>
      </c>
      <c r="B32" s="156">
        <v>1</v>
      </c>
      <c r="C32" s="160" t="s">
        <v>346</v>
      </c>
      <c r="D32" s="160"/>
      <c r="E32" s="160"/>
      <c r="F32" s="160"/>
      <c r="G32" s="169">
        <v>2</v>
      </c>
      <c r="H32" s="169">
        <v>2</v>
      </c>
      <c r="I32" s="169">
        <v>0</v>
      </c>
      <c r="J32" s="169">
        <v>0</v>
      </c>
      <c r="K32" s="105"/>
    </row>
    <row r="33" ht="20.1" customHeight="true" spans="1:11">
      <c r="A33" s="155" t="s">
        <v>26</v>
      </c>
      <c r="B33" s="156">
        <v>2</v>
      </c>
      <c r="C33" s="75" t="s">
        <v>347</v>
      </c>
      <c r="D33" s="75" t="s">
        <v>348</v>
      </c>
      <c r="E33" s="75"/>
      <c r="F33" s="75"/>
      <c r="G33" s="170">
        <v>31</v>
      </c>
      <c r="H33" s="170">
        <v>73</v>
      </c>
      <c r="I33" s="170">
        <v>0</v>
      </c>
      <c r="J33" s="170">
        <v>0</v>
      </c>
      <c r="K33" s="177" t="s">
        <v>253</v>
      </c>
    </row>
    <row r="34" ht="20.1" customHeight="true" spans="1:11">
      <c r="A34" s="155" t="s">
        <v>28</v>
      </c>
      <c r="B34" s="156">
        <v>5</v>
      </c>
      <c r="C34" s="160" t="s">
        <v>349</v>
      </c>
      <c r="D34" s="75" t="s">
        <v>350</v>
      </c>
      <c r="E34" s="159" t="s">
        <v>351</v>
      </c>
      <c r="F34" s="159" t="s">
        <v>352</v>
      </c>
      <c r="G34" s="169">
        <v>101</v>
      </c>
      <c r="H34" s="169">
        <v>228</v>
      </c>
      <c r="I34" s="169">
        <v>4</v>
      </c>
      <c r="J34" s="169">
        <v>10</v>
      </c>
      <c r="K34" s="179" t="s">
        <v>253</v>
      </c>
    </row>
    <row r="35" ht="20.1" customHeight="true" spans="1:11">
      <c r="A35" s="161"/>
      <c r="B35" s="162"/>
      <c r="C35" s="163" t="s">
        <v>353</v>
      </c>
      <c r="D35" s="164"/>
      <c r="E35" s="164"/>
      <c r="F35" s="164"/>
      <c r="G35" s="173"/>
      <c r="H35" s="173"/>
      <c r="I35" s="173"/>
      <c r="J35" s="173"/>
      <c r="K35" s="182"/>
    </row>
  </sheetData>
  <mergeCells count="50">
    <mergeCell ref="A1:K1"/>
    <mergeCell ref="G2:H2"/>
    <mergeCell ref="I2:J2"/>
    <mergeCell ref="C4:F4"/>
    <mergeCell ref="A2:A3"/>
    <mergeCell ref="A6:A8"/>
    <mergeCell ref="A9:A11"/>
    <mergeCell ref="A13:A18"/>
    <mergeCell ref="A19:A25"/>
    <mergeCell ref="A28:A31"/>
    <mergeCell ref="A34:A35"/>
    <mergeCell ref="B2:B3"/>
    <mergeCell ref="B6:B8"/>
    <mergeCell ref="B9:B11"/>
    <mergeCell ref="B13:B18"/>
    <mergeCell ref="B19:B25"/>
    <mergeCell ref="B28:B31"/>
    <mergeCell ref="B34:B35"/>
    <mergeCell ref="G6:G8"/>
    <mergeCell ref="G9:G11"/>
    <mergeCell ref="G13:G18"/>
    <mergeCell ref="G19:G25"/>
    <mergeCell ref="G28:G31"/>
    <mergeCell ref="G34:G35"/>
    <mergeCell ref="H6:H8"/>
    <mergeCell ref="H9:H11"/>
    <mergeCell ref="H13:H18"/>
    <mergeCell ref="H19:H25"/>
    <mergeCell ref="H28:H31"/>
    <mergeCell ref="H34:H35"/>
    <mergeCell ref="I6:I8"/>
    <mergeCell ref="I9:I11"/>
    <mergeCell ref="I13:I18"/>
    <mergeCell ref="I19:I25"/>
    <mergeCell ref="I28:I31"/>
    <mergeCell ref="I34:I35"/>
    <mergeCell ref="J6:J8"/>
    <mergeCell ref="J9:J11"/>
    <mergeCell ref="J13:J18"/>
    <mergeCell ref="J19:J25"/>
    <mergeCell ref="J28:J31"/>
    <mergeCell ref="J34:J35"/>
    <mergeCell ref="K2:K3"/>
    <mergeCell ref="K6:K8"/>
    <mergeCell ref="K9:K11"/>
    <mergeCell ref="K13:K18"/>
    <mergeCell ref="K19:K25"/>
    <mergeCell ref="K28:K31"/>
    <mergeCell ref="K34:K35"/>
    <mergeCell ref="C2:F3"/>
  </mergeCells>
  <printOptions horizontalCentered="true"/>
  <pageMargins left="0.747916666666667" right="0.747916666666667" top="0.984027777777778" bottom="0.786805555555556" header="0.511805555555556" footer="0.511805555555556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"/>
  <sheetViews>
    <sheetView workbookViewId="0">
      <pane xSplit="9" ySplit="3" topLeftCell="J96" activePane="bottomRight" state="frozen"/>
      <selection/>
      <selection pane="topRight"/>
      <selection pane="bottomLeft"/>
      <selection pane="bottomRight" activeCell="A106" sqref="A106:A114"/>
    </sheetView>
  </sheetViews>
  <sheetFormatPr defaultColWidth="9" defaultRowHeight="16.2"/>
  <cols>
    <col min="1" max="1" width="13.25" style="22" customWidth="true"/>
    <col min="2" max="2" width="10.6296296296296" style="23" customWidth="true"/>
    <col min="3" max="8" width="8.62962962962963" style="23" customWidth="true"/>
    <col min="9" max="9" width="12.25" style="24" customWidth="true"/>
    <col min="10" max="10" width="9" style="25"/>
    <col min="11" max="16384" width="9" style="26"/>
  </cols>
  <sheetData>
    <row r="1" s="20" customFormat="true" ht="48.95" customHeight="true" spans="1:10">
      <c r="A1" s="27" t="s">
        <v>367</v>
      </c>
      <c r="B1" s="27"/>
      <c r="C1" s="27"/>
      <c r="D1" s="27"/>
      <c r="E1" s="27"/>
      <c r="F1" s="27"/>
      <c r="G1" s="27"/>
      <c r="H1" s="27"/>
      <c r="I1" s="27"/>
      <c r="J1" s="96"/>
    </row>
    <row r="2" s="21" customFormat="true" ht="27.95" customHeight="true" spans="1:10">
      <c r="A2" s="122" t="s">
        <v>31</v>
      </c>
      <c r="B2" s="122" t="s">
        <v>32</v>
      </c>
      <c r="C2" s="123" t="s">
        <v>3</v>
      </c>
      <c r="D2" s="123" t="s">
        <v>4</v>
      </c>
      <c r="E2" s="123" t="s">
        <v>5</v>
      </c>
      <c r="F2" s="123"/>
      <c r="G2" s="123" t="s">
        <v>6</v>
      </c>
      <c r="H2" s="123"/>
      <c r="I2" s="123" t="s">
        <v>141</v>
      </c>
      <c r="J2" s="98"/>
    </row>
    <row r="3" s="21" customFormat="true" ht="36" customHeight="true" spans="1:10">
      <c r="A3" s="122"/>
      <c r="B3" s="122"/>
      <c r="C3" s="123"/>
      <c r="D3" s="123"/>
      <c r="E3" s="123" t="s">
        <v>12</v>
      </c>
      <c r="F3" s="123" t="s">
        <v>13</v>
      </c>
      <c r="G3" s="123" t="s">
        <v>12</v>
      </c>
      <c r="H3" s="123" t="s">
        <v>13</v>
      </c>
      <c r="I3" s="123"/>
      <c r="J3" s="98"/>
    </row>
    <row r="4" s="21" customFormat="true" ht="24" customHeight="true" spans="1:10">
      <c r="A4" s="124" t="s">
        <v>146</v>
      </c>
      <c r="B4" s="124" t="s">
        <v>368</v>
      </c>
      <c r="C4" s="124">
        <v>22433</v>
      </c>
      <c r="D4" s="124">
        <v>64147</v>
      </c>
      <c r="E4" s="124">
        <v>7720</v>
      </c>
      <c r="F4" s="124">
        <v>19174</v>
      </c>
      <c r="G4" s="124">
        <v>1091</v>
      </c>
      <c r="H4" s="124">
        <v>2791</v>
      </c>
      <c r="I4" s="124"/>
      <c r="J4" s="98"/>
    </row>
    <row r="5" s="21" customFormat="true" ht="20.1" customHeight="true" spans="1:10">
      <c r="A5" s="125" t="s">
        <v>16</v>
      </c>
      <c r="B5" s="126" t="s">
        <v>369</v>
      </c>
      <c r="C5" s="127">
        <v>87</v>
      </c>
      <c r="D5" s="127">
        <v>181</v>
      </c>
      <c r="E5" s="127">
        <v>45</v>
      </c>
      <c r="F5" s="127">
        <v>94</v>
      </c>
      <c r="G5" s="127">
        <v>0</v>
      </c>
      <c r="H5" s="127">
        <v>0</v>
      </c>
      <c r="I5" s="127" t="s">
        <v>253</v>
      </c>
      <c r="J5" s="98"/>
    </row>
    <row r="6" s="21" customFormat="true" ht="20.1" customHeight="true" spans="1:10">
      <c r="A6" s="125" t="s">
        <v>16</v>
      </c>
      <c r="B6" s="126" t="s">
        <v>370</v>
      </c>
      <c r="C6" s="127">
        <v>121</v>
      </c>
      <c r="D6" s="127">
        <v>332</v>
      </c>
      <c r="E6" s="127">
        <v>54</v>
      </c>
      <c r="F6" s="127">
        <v>133</v>
      </c>
      <c r="G6" s="127">
        <v>0</v>
      </c>
      <c r="H6" s="127">
        <v>0</v>
      </c>
      <c r="I6" s="127" t="s">
        <v>253</v>
      </c>
      <c r="J6" s="98"/>
    </row>
    <row r="7" s="21" customFormat="true" ht="20.1" customHeight="true" spans="1:10">
      <c r="A7" s="125" t="s">
        <v>16</v>
      </c>
      <c r="B7" s="126" t="s">
        <v>371</v>
      </c>
      <c r="C7" s="127">
        <v>73</v>
      </c>
      <c r="D7" s="127">
        <v>192</v>
      </c>
      <c r="E7" s="127">
        <v>40</v>
      </c>
      <c r="F7" s="127">
        <v>101</v>
      </c>
      <c r="G7" s="127">
        <v>0</v>
      </c>
      <c r="H7" s="127">
        <v>0</v>
      </c>
      <c r="I7" s="127" t="s">
        <v>253</v>
      </c>
      <c r="J7" s="98"/>
    </row>
    <row r="8" s="21" customFormat="true" ht="20.1" customHeight="true" spans="1:10">
      <c r="A8" s="125" t="s">
        <v>16</v>
      </c>
      <c r="B8" s="126" t="s">
        <v>372</v>
      </c>
      <c r="C8" s="127">
        <v>88</v>
      </c>
      <c r="D8" s="127">
        <v>264</v>
      </c>
      <c r="E8" s="127">
        <v>43</v>
      </c>
      <c r="F8" s="127">
        <v>132</v>
      </c>
      <c r="G8" s="127">
        <v>0</v>
      </c>
      <c r="H8" s="127">
        <v>0</v>
      </c>
      <c r="I8" s="127" t="s">
        <v>253</v>
      </c>
      <c r="J8" s="98"/>
    </row>
    <row r="9" s="21" customFormat="true" ht="20.1" customHeight="true" spans="1:10">
      <c r="A9" s="125" t="s">
        <v>16</v>
      </c>
      <c r="B9" s="126" t="s">
        <v>373</v>
      </c>
      <c r="C9" s="127">
        <v>186</v>
      </c>
      <c r="D9" s="127">
        <v>543</v>
      </c>
      <c r="E9" s="127">
        <v>72</v>
      </c>
      <c r="F9" s="127">
        <v>227</v>
      </c>
      <c r="G9" s="127">
        <v>20</v>
      </c>
      <c r="H9" s="127">
        <v>78</v>
      </c>
      <c r="I9" s="127" t="s">
        <v>253</v>
      </c>
      <c r="J9" s="98"/>
    </row>
    <row r="10" s="21" customFormat="true" ht="20.1" customHeight="true" spans="1:10">
      <c r="A10" s="125" t="s">
        <v>16</v>
      </c>
      <c r="B10" s="126" t="s">
        <v>374</v>
      </c>
      <c r="C10" s="127">
        <v>124</v>
      </c>
      <c r="D10" s="127">
        <v>386</v>
      </c>
      <c r="E10" s="127">
        <v>49</v>
      </c>
      <c r="F10" s="127">
        <v>119</v>
      </c>
      <c r="G10" s="127">
        <v>0</v>
      </c>
      <c r="H10" s="127">
        <v>0</v>
      </c>
      <c r="I10" s="127" t="s">
        <v>253</v>
      </c>
      <c r="J10" s="98"/>
    </row>
    <row r="11" s="21" customFormat="true" ht="20.1" customHeight="true" spans="1:10">
      <c r="A11" s="125" t="s">
        <v>16</v>
      </c>
      <c r="B11" s="126" t="s">
        <v>375</v>
      </c>
      <c r="C11" s="127">
        <v>537</v>
      </c>
      <c r="D11" s="127">
        <v>1587</v>
      </c>
      <c r="E11" s="127">
        <v>230</v>
      </c>
      <c r="F11" s="127">
        <v>662</v>
      </c>
      <c r="G11" s="127">
        <v>0</v>
      </c>
      <c r="H11" s="127">
        <v>0</v>
      </c>
      <c r="I11" s="127" t="s">
        <v>253</v>
      </c>
      <c r="J11" s="98"/>
    </row>
    <row r="12" s="21" customFormat="true" ht="20.1" customHeight="true" spans="1:10">
      <c r="A12" s="125" t="s">
        <v>14</v>
      </c>
      <c r="B12" s="128" t="s">
        <v>376</v>
      </c>
      <c r="C12" s="128">
        <v>131</v>
      </c>
      <c r="D12" s="128">
        <v>381</v>
      </c>
      <c r="E12" s="128">
        <v>27</v>
      </c>
      <c r="F12" s="128">
        <v>69</v>
      </c>
      <c r="G12" s="135">
        <v>0</v>
      </c>
      <c r="H12" s="135">
        <v>0</v>
      </c>
      <c r="I12" s="135"/>
      <c r="J12" s="98"/>
    </row>
    <row r="13" s="21" customFormat="true" ht="20.1" customHeight="true" spans="1:10">
      <c r="A13" s="125" t="s">
        <v>14</v>
      </c>
      <c r="B13" s="128" t="s">
        <v>377</v>
      </c>
      <c r="C13" s="128">
        <v>132</v>
      </c>
      <c r="D13" s="128">
        <v>396</v>
      </c>
      <c r="E13" s="128">
        <v>14</v>
      </c>
      <c r="F13" s="128">
        <v>28</v>
      </c>
      <c r="G13" s="135">
        <v>0</v>
      </c>
      <c r="H13" s="135">
        <v>0</v>
      </c>
      <c r="I13" s="135"/>
      <c r="J13" s="98"/>
    </row>
    <row r="14" s="21" customFormat="true" ht="20.1" customHeight="true" spans="1:10">
      <c r="A14" s="125" t="s">
        <v>14</v>
      </c>
      <c r="B14" s="128" t="s">
        <v>378</v>
      </c>
      <c r="C14" s="128">
        <v>112</v>
      </c>
      <c r="D14" s="128">
        <v>357</v>
      </c>
      <c r="E14" s="128">
        <v>19</v>
      </c>
      <c r="F14" s="128">
        <v>46</v>
      </c>
      <c r="G14" s="135">
        <v>19</v>
      </c>
      <c r="H14" s="135">
        <v>46</v>
      </c>
      <c r="I14" s="135"/>
      <c r="J14" s="98"/>
    </row>
    <row r="15" s="21" customFormat="true" ht="20.1" customHeight="true" spans="1:10">
      <c r="A15" s="125" t="s">
        <v>14</v>
      </c>
      <c r="B15" s="128" t="s">
        <v>379</v>
      </c>
      <c r="C15" s="128">
        <v>515</v>
      </c>
      <c r="D15" s="128">
        <v>1500</v>
      </c>
      <c r="E15" s="128">
        <v>124</v>
      </c>
      <c r="F15" s="128">
        <v>329</v>
      </c>
      <c r="G15" s="135">
        <v>0</v>
      </c>
      <c r="H15" s="135">
        <v>0</v>
      </c>
      <c r="I15" s="135"/>
      <c r="J15" s="98"/>
    </row>
    <row r="16" s="21" customFormat="true" ht="20.1" customHeight="true" spans="1:10">
      <c r="A16" s="125" t="s">
        <v>14</v>
      </c>
      <c r="B16" s="128" t="s">
        <v>380</v>
      </c>
      <c r="C16" s="128">
        <v>156</v>
      </c>
      <c r="D16" s="128">
        <v>402</v>
      </c>
      <c r="E16" s="128">
        <v>48</v>
      </c>
      <c r="F16" s="128">
        <v>113</v>
      </c>
      <c r="G16" s="135">
        <v>0</v>
      </c>
      <c r="H16" s="135">
        <v>0</v>
      </c>
      <c r="I16" s="135"/>
      <c r="J16" s="98"/>
    </row>
    <row r="17" s="21" customFormat="true" ht="20.1" customHeight="true" spans="1:10">
      <c r="A17" s="125" t="s">
        <v>14</v>
      </c>
      <c r="B17" s="128" t="s">
        <v>381</v>
      </c>
      <c r="C17" s="128">
        <v>147</v>
      </c>
      <c r="D17" s="128">
        <v>464</v>
      </c>
      <c r="E17" s="128">
        <v>30</v>
      </c>
      <c r="F17" s="128">
        <v>89</v>
      </c>
      <c r="G17" s="135">
        <v>0</v>
      </c>
      <c r="H17" s="135">
        <v>0</v>
      </c>
      <c r="I17" s="135"/>
      <c r="J17" s="98"/>
    </row>
    <row r="18" s="21" customFormat="true" ht="20.1" customHeight="true" spans="1:10">
      <c r="A18" s="125" t="s">
        <v>14</v>
      </c>
      <c r="B18" s="128" t="s">
        <v>382</v>
      </c>
      <c r="C18" s="128">
        <v>637</v>
      </c>
      <c r="D18" s="128">
        <v>1937</v>
      </c>
      <c r="E18" s="128">
        <v>123</v>
      </c>
      <c r="F18" s="128">
        <v>295</v>
      </c>
      <c r="G18" s="135">
        <v>0</v>
      </c>
      <c r="H18" s="135">
        <v>0</v>
      </c>
      <c r="I18" s="135"/>
      <c r="J18" s="98"/>
    </row>
    <row r="19" s="21" customFormat="true" ht="20.1" customHeight="true" spans="1:10">
      <c r="A19" s="125" t="s">
        <v>14</v>
      </c>
      <c r="B19" s="128" t="s">
        <v>383</v>
      </c>
      <c r="C19" s="128">
        <v>133</v>
      </c>
      <c r="D19" s="128">
        <v>420</v>
      </c>
      <c r="E19" s="128">
        <v>7</v>
      </c>
      <c r="F19" s="128">
        <v>17</v>
      </c>
      <c r="G19" s="135">
        <v>0</v>
      </c>
      <c r="H19" s="135">
        <v>0</v>
      </c>
      <c r="I19" s="135"/>
      <c r="J19" s="98"/>
    </row>
    <row r="20" s="21" customFormat="true" ht="20.1" customHeight="true" spans="1:10">
      <c r="A20" s="125" t="s">
        <v>18</v>
      </c>
      <c r="B20" s="129" t="s">
        <v>384</v>
      </c>
      <c r="C20" s="128">
        <v>171</v>
      </c>
      <c r="D20" s="128">
        <v>269</v>
      </c>
      <c r="E20" s="137">
        <v>92</v>
      </c>
      <c r="F20" s="137">
        <v>121</v>
      </c>
      <c r="G20" s="137">
        <v>0</v>
      </c>
      <c r="H20" s="137">
        <v>0</v>
      </c>
      <c r="I20" s="135"/>
      <c r="J20" s="98"/>
    </row>
    <row r="21" s="21" customFormat="true" ht="20.1" customHeight="true" spans="1:10">
      <c r="A21" s="125" t="s">
        <v>18</v>
      </c>
      <c r="B21" s="129" t="s">
        <v>385</v>
      </c>
      <c r="C21" s="128">
        <v>116</v>
      </c>
      <c r="D21" s="128">
        <v>259</v>
      </c>
      <c r="E21" s="137">
        <v>104</v>
      </c>
      <c r="F21" s="137">
        <v>224</v>
      </c>
      <c r="G21" s="137">
        <v>104</v>
      </c>
      <c r="H21" s="137">
        <v>224</v>
      </c>
      <c r="I21" s="135"/>
      <c r="J21" s="98"/>
    </row>
    <row r="22" s="21" customFormat="true" ht="20.1" customHeight="true" spans="1:10">
      <c r="A22" s="125" t="s">
        <v>18</v>
      </c>
      <c r="B22" s="129" t="s">
        <v>386</v>
      </c>
      <c r="C22" s="128">
        <v>152</v>
      </c>
      <c r="D22" s="128">
        <v>272</v>
      </c>
      <c r="E22" s="137">
        <v>109</v>
      </c>
      <c r="F22" s="137">
        <v>196</v>
      </c>
      <c r="G22" s="137">
        <v>0</v>
      </c>
      <c r="H22" s="137">
        <v>0</v>
      </c>
      <c r="I22" s="135"/>
      <c r="J22" s="98"/>
    </row>
    <row r="23" s="21" customFormat="true" ht="20.1" customHeight="true" spans="1:10">
      <c r="A23" s="125" t="s">
        <v>19</v>
      </c>
      <c r="B23" s="130" t="s">
        <v>387</v>
      </c>
      <c r="C23" s="131">
        <v>307</v>
      </c>
      <c r="D23" s="131">
        <v>838</v>
      </c>
      <c r="E23" s="135">
        <v>78</v>
      </c>
      <c r="F23" s="135">
        <v>220</v>
      </c>
      <c r="G23" s="135">
        <v>78</v>
      </c>
      <c r="H23" s="135">
        <v>220</v>
      </c>
      <c r="I23" s="135"/>
      <c r="J23" s="98"/>
    </row>
    <row r="24" s="21" customFormat="true" ht="20.1" customHeight="true" spans="1:10">
      <c r="A24" s="125" t="s">
        <v>19</v>
      </c>
      <c r="B24" s="130" t="s">
        <v>388</v>
      </c>
      <c r="C24" s="131">
        <v>84</v>
      </c>
      <c r="D24" s="131">
        <v>219</v>
      </c>
      <c r="E24" s="135">
        <v>35</v>
      </c>
      <c r="F24" s="135">
        <v>77</v>
      </c>
      <c r="G24" s="137">
        <v>0</v>
      </c>
      <c r="H24" s="137">
        <v>0</v>
      </c>
      <c r="I24" s="127" t="s">
        <v>253</v>
      </c>
      <c r="J24" s="98"/>
    </row>
    <row r="25" s="21" customFormat="true" ht="20.1" customHeight="true" spans="1:10">
      <c r="A25" s="125" t="s">
        <v>19</v>
      </c>
      <c r="B25" s="130" t="s">
        <v>389</v>
      </c>
      <c r="C25" s="131">
        <v>173</v>
      </c>
      <c r="D25" s="131">
        <v>530</v>
      </c>
      <c r="E25" s="135">
        <v>63</v>
      </c>
      <c r="F25" s="135">
        <v>171</v>
      </c>
      <c r="G25" s="137">
        <v>0</v>
      </c>
      <c r="H25" s="137">
        <v>0</v>
      </c>
      <c r="I25" s="135"/>
      <c r="J25" s="98"/>
    </row>
    <row r="26" s="21" customFormat="true" ht="20.1" customHeight="true" spans="1:10">
      <c r="A26" s="125" t="s">
        <v>19</v>
      </c>
      <c r="B26" s="130" t="s">
        <v>390</v>
      </c>
      <c r="C26" s="131">
        <v>201</v>
      </c>
      <c r="D26" s="131">
        <v>588</v>
      </c>
      <c r="E26" s="135">
        <v>90</v>
      </c>
      <c r="F26" s="135">
        <v>267</v>
      </c>
      <c r="G26" s="137">
        <v>0</v>
      </c>
      <c r="H26" s="137">
        <v>0</v>
      </c>
      <c r="I26" s="135"/>
      <c r="J26" s="98"/>
    </row>
    <row r="27" s="21" customFormat="true" ht="20.1" customHeight="true" spans="1:10">
      <c r="A27" s="125" t="s">
        <v>19</v>
      </c>
      <c r="B27" s="130" t="s">
        <v>391</v>
      </c>
      <c r="C27" s="131">
        <v>153</v>
      </c>
      <c r="D27" s="131">
        <v>520</v>
      </c>
      <c r="E27" s="135">
        <v>82</v>
      </c>
      <c r="F27" s="135">
        <v>211</v>
      </c>
      <c r="G27" s="137">
        <v>0</v>
      </c>
      <c r="H27" s="137">
        <v>0</v>
      </c>
      <c r="I27" s="127" t="s">
        <v>253</v>
      </c>
      <c r="J27" s="98"/>
    </row>
    <row r="28" s="21" customFormat="true" ht="20.1" customHeight="true" spans="1:10">
      <c r="A28" s="125" t="s">
        <v>19</v>
      </c>
      <c r="B28" s="130" t="s">
        <v>392</v>
      </c>
      <c r="C28" s="131">
        <v>326</v>
      </c>
      <c r="D28" s="131">
        <v>1020</v>
      </c>
      <c r="E28" s="135">
        <v>155</v>
      </c>
      <c r="F28" s="135">
        <v>494</v>
      </c>
      <c r="G28" s="135">
        <v>155</v>
      </c>
      <c r="H28" s="135">
        <v>494</v>
      </c>
      <c r="I28" s="135"/>
      <c r="J28" s="98"/>
    </row>
    <row r="29" s="21" customFormat="true" ht="20.1" customHeight="true" spans="1:10">
      <c r="A29" s="125" t="s">
        <v>19</v>
      </c>
      <c r="B29" s="130" t="s">
        <v>393</v>
      </c>
      <c r="C29" s="131">
        <v>284</v>
      </c>
      <c r="D29" s="131">
        <v>767</v>
      </c>
      <c r="E29" s="135">
        <v>100</v>
      </c>
      <c r="F29" s="135">
        <v>240</v>
      </c>
      <c r="G29" s="137">
        <v>0</v>
      </c>
      <c r="H29" s="137">
        <v>0</v>
      </c>
      <c r="I29" s="135"/>
      <c r="J29" s="98"/>
    </row>
    <row r="30" s="21" customFormat="true" ht="20.1" customHeight="true" spans="1:10">
      <c r="A30" s="125" t="s">
        <v>19</v>
      </c>
      <c r="B30" s="130" t="s">
        <v>394</v>
      </c>
      <c r="C30" s="131">
        <v>83</v>
      </c>
      <c r="D30" s="131">
        <v>243</v>
      </c>
      <c r="E30" s="135">
        <v>26</v>
      </c>
      <c r="F30" s="135">
        <v>66</v>
      </c>
      <c r="G30" s="137">
        <v>0</v>
      </c>
      <c r="H30" s="137">
        <v>0</v>
      </c>
      <c r="I30" s="127" t="s">
        <v>253</v>
      </c>
      <c r="J30" s="98"/>
    </row>
    <row r="31" s="21" customFormat="true" ht="20.1" customHeight="true" spans="1:10">
      <c r="A31" s="125" t="s">
        <v>19</v>
      </c>
      <c r="B31" s="130" t="s">
        <v>395</v>
      </c>
      <c r="C31" s="131">
        <v>242</v>
      </c>
      <c r="D31" s="131">
        <v>649</v>
      </c>
      <c r="E31" s="135">
        <v>87</v>
      </c>
      <c r="F31" s="135">
        <v>247</v>
      </c>
      <c r="G31" s="137">
        <v>0</v>
      </c>
      <c r="H31" s="137">
        <v>0</v>
      </c>
      <c r="I31" s="127" t="s">
        <v>253</v>
      </c>
      <c r="J31" s="98"/>
    </row>
    <row r="32" s="21" customFormat="true" ht="20.1" customHeight="true" spans="1:10">
      <c r="A32" s="125" t="s">
        <v>19</v>
      </c>
      <c r="B32" s="130" t="s">
        <v>396</v>
      </c>
      <c r="C32" s="131">
        <v>138</v>
      </c>
      <c r="D32" s="131">
        <v>355</v>
      </c>
      <c r="E32" s="135">
        <v>14</v>
      </c>
      <c r="F32" s="135">
        <v>26</v>
      </c>
      <c r="G32" s="137">
        <v>0</v>
      </c>
      <c r="H32" s="137">
        <v>0</v>
      </c>
      <c r="I32" s="135"/>
      <c r="J32" s="98"/>
    </row>
    <row r="33" s="21" customFormat="true" ht="20.1" customHeight="true" spans="1:9">
      <c r="A33" s="125" t="s">
        <v>19</v>
      </c>
      <c r="B33" s="130" t="s">
        <v>397</v>
      </c>
      <c r="C33" s="131">
        <v>130</v>
      </c>
      <c r="D33" s="131">
        <v>356</v>
      </c>
      <c r="E33" s="135">
        <v>48</v>
      </c>
      <c r="F33" s="135">
        <v>116</v>
      </c>
      <c r="G33" s="137">
        <v>0</v>
      </c>
      <c r="H33" s="137">
        <v>0</v>
      </c>
      <c r="I33" s="135"/>
    </row>
    <row r="34" s="21" customFormat="true" ht="20.1" customHeight="true" spans="1:9">
      <c r="A34" s="125" t="s">
        <v>19</v>
      </c>
      <c r="B34" s="130" t="s">
        <v>398</v>
      </c>
      <c r="C34" s="131">
        <v>117</v>
      </c>
      <c r="D34" s="131">
        <v>325</v>
      </c>
      <c r="E34" s="135">
        <v>13</v>
      </c>
      <c r="F34" s="135">
        <v>27</v>
      </c>
      <c r="G34" s="137">
        <v>0</v>
      </c>
      <c r="H34" s="137">
        <v>0</v>
      </c>
      <c r="I34" s="135"/>
    </row>
    <row r="35" s="21" customFormat="true" ht="20.1" customHeight="true" spans="1:9">
      <c r="A35" s="125" t="s">
        <v>19</v>
      </c>
      <c r="B35" s="130" t="s">
        <v>399</v>
      </c>
      <c r="C35" s="131">
        <v>72</v>
      </c>
      <c r="D35" s="131">
        <v>192</v>
      </c>
      <c r="E35" s="135">
        <v>23</v>
      </c>
      <c r="F35" s="135">
        <v>60</v>
      </c>
      <c r="G35" s="137">
        <v>0</v>
      </c>
      <c r="H35" s="137">
        <v>0</v>
      </c>
      <c r="I35" s="127" t="s">
        <v>253</v>
      </c>
    </row>
    <row r="36" s="21" customFormat="true" ht="20.1" customHeight="true" spans="1:9">
      <c r="A36" s="125" t="s">
        <v>19</v>
      </c>
      <c r="B36" s="130" t="s">
        <v>400</v>
      </c>
      <c r="C36" s="131">
        <v>453</v>
      </c>
      <c r="D36" s="131">
        <v>1265</v>
      </c>
      <c r="E36" s="135">
        <v>161</v>
      </c>
      <c r="F36" s="135">
        <v>361</v>
      </c>
      <c r="G36" s="135">
        <v>21</v>
      </c>
      <c r="H36" s="135">
        <v>48</v>
      </c>
      <c r="I36" s="135"/>
    </row>
    <row r="37" s="21" customFormat="true" ht="20.1" customHeight="true" spans="1:9">
      <c r="A37" s="125" t="s">
        <v>19</v>
      </c>
      <c r="B37" s="130" t="s">
        <v>401</v>
      </c>
      <c r="C37" s="131">
        <v>203</v>
      </c>
      <c r="D37" s="131">
        <v>573</v>
      </c>
      <c r="E37" s="135">
        <v>48</v>
      </c>
      <c r="F37" s="135">
        <v>77</v>
      </c>
      <c r="G37" s="137">
        <v>0</v>
      </c>
      <c r="H37" s="137">
        <v>0</v>
      </c>
      <c r="I37" s="135"/>
    </row>
    <row r="38" s="21" customFormat="true" ht="20.1" customHeight="true" spans="1:9">
      <c r="A38" s="125" t="s">
        <v>19</v>
      </c>
      <c r="B38" s="130" t="s">
        <v>402</v>
      </c>
      <c r="C38" s="131">
        <v>218</v>
      </c>
      <c r="D38" s="131">
        <v>569</v>
      </c>
      <c r="E38" s="135">
        <v>85</v>
      </c>
      <c r="F38" s="135">
        <v>209</v>
      </c>
      <c r="G38" s="137">
        <v>0</v>
      </c>
      <c r="H38" s="137">
        <v>0</v>
      </c>
      <c r="I38" s="135"/>
    </row>
    <row r="39" s="21" customFormat="true" ht="20.1" customHeight="true" spans="1:9">
      <c r="A39" s="125" t="s">
        <v>19</v>
      </c>
      <c r="B39" s="130" t="s">
        <v>403</v>
      </c>
      <c r="C39" s="131">
        <v>197</v>
      </c>
      <c r="D39" s="131">
        <v>460</v>
      </c>
      <c r="E39" s="135">
        <v>46</v>
      </c>
      <c r="F39" s="135">
        <v>131</v>
      </c>
      <c r="G39" s="137">
        <v>0</v>
      </c>
      <c r="H39" s="137">
        <v>0</v>
      </c>
      <c r="I39" s="135"/>
    </row>
    <row r="40" s="20" customFormat="true" ht="20.1" customHeight="true" spans="1:9">
      <c r="A40" s="125" t="s">
        <v>19</v>
      </c>
      <c r="B40" s="130" t="s">
        <v>404</v>
      </c>
      <c r="C40" s="131">
        <v>636</v>
      </c>
      <c r="D40" s="131">
        <v>1512</v>
      </c>
      <c r="E40" s="135">
        <v>154</v>
      </c>
      <c r="F40" s="135">
        <v>437</v>
      </c>
      <c r="G40" s="137">
        <v>0</v>
      </c>
      <c r="H40" s="137">
        <v>0</v>
      </c>
      <c r="I40" s="135"/>
    </row>
    <row r="41" s="121" customFormat="true" ht="20.1" customHeight="true" spans="1:9">
      <c r="A41" s="125" t="s">
        <v>19</v>
      </c>
      <c r="B41" s="130" t="s">
        <v>405</v>
      </c>
      <c r="C41" s="131">
        <v>124</v>
      </c>
      <c r="D41" s="131">
        <v>324</v>
      </c>
      <c r="E41" s="135">
        <v>35</v>
      </c>
      <c r="F41" s="135">
        <v>98</v>
      </c>
      <c r="G41" s="137">
        <v>0</v>
      </c>
      <c r="H41" s="137">
        <v>0</v>
      </c>
      <c r="I41" s="135"/>
    </row>
    <row r="42" s="121" customFormat="true" ht="20.1" customHeight="true" spans="1:9">
      <c r="A42" s="125" t="s">
        <v>19</v>
      </c>
      <c r="B42" s="130" t="s">
        <v>406</v>
      </c>
      <c r="C42" s="131">
        <v>109</v>
      </c>
      <c r="D42" s="131">
        <v>275</v>
      </c>
      <c r="E42" s="135">
        <v>33</v>
      </c>
      <c r="F42" s="135">
        <v>92</v>
      </c>
      <c r="G42" s="135">
        <v>33</v>
      </c>
      <c r="H42" s="135">
        <v>92</v>
      </c>
      <c r="I42" s="127" t="s">
        <v>253</v>
      </c>
    </row>
    <row r="43" s="121" customFormat="true" ht="20.1" customHeight="true" spans="1:9">
      <c r="A43" s="125" t="s">
        <v>19</v>
      </c>
      <c r="B43" s="130" t="s">
        <v>407</v>
      </c>
      <c r="C43" s="131">
        <v>140</v>
      </c>
      <c r="D43" s="131">
        <v>380</v>
      </c>
      <c r="E43" s="135">
        <v>68</v>
      </c>
      <c r="F43" s="135">
        <v>149</v>
      </c>
      <c r="G43" s="135">
        <v>15</v>
      </c>
      <c r="H43" s="135">
        <v>35</v>
      </c>
      <c r="I43" s="135"/>
    </row>
    <row r="44" s="20" customFormat="true" ht="20.1" customHeight="true" spans="1:9">
      <c r="A44" s="125" t="s">
        <v>19</v>
      </c>
      <c r="B44" s="130" t="s">
        <v>408</v>
      </c>
      <c r="C44" s="131">
        <v>85</v>
      </c>
      <c r="D44" s="131">
        <v>214</v>
      </c>
      <c r="E44" s="135">
        <v>30</v>
      </c>
      <c r="F44" s="135">
        <v>66</v>
      </c>
      <c r="G44" s="137">
        <v>0</v>
      </c>
      <c r="H44" s="137">
        <v>0</v>
      </c>
      <c r="I44" s="127" t="s">
        <v>253</v>
      </c>
    </row>
    <row r="45" s="20" customFormat="true" ht="20.1" customHeight="true" spans="1:9">
      <c r="A45" s="125" t="s">
        <v>19</v>
      </c>
      <c r="B45" s="130" t="s">
        <v>409</v>
      </c>
      <c r="C45" s="131">
        <v>85</v>
      </c>
      <c r="D45" s="131">
        <v>205</v>
      </c>
      <c r="E45" s="135">
        <v>29</v>
      </c>
      <c r="F45" s="135">
        <v>63</v>
      </c>
      <c r="G45" s="137">
        <v>0</v>
      </c>
      <c r="H45" s="137">
        <v>0</v>
      </c>
      <c r="I45" s="127" t="s">
        <v>253</v>
      </c>
    </row>
    <row r="46" ht="20.1" customHeight="true" spans="1:9">
      <c r="A46" s="125" t="s">
        <v>19</v>
      </c>
      <c r="B46" s="130" t="s">
        <v>410</v>
      </c>
      <c r="C46" s="131">
        <v>78</v>
      </c>
      <c r="D46" s="131">
        <v>173</v>
      </c>
      <c r="E46" s="135">
        <v>31</v>
      </c>
      <c r="F46" s="135">
        <v>58</v>
      </c>
      <c r="G46" s="137">
        <v>0</v>
      </c>
      <c r="H46" s="137">
        <v>0</v>
      </c>
      <c r="I46" s="127" t="s">
        <v>253</v>
      </c>
    </row>
    <row r="47" ht="20.1" customHeight="true" spans="1:9">
      <c r="A47" s="125" t="s">
        <v>20</v>
      </c>
      <c r="B47" s="132" t="s">
        <v>411</v>
      </c>
      <c r="C47" s="132">
        <v>252</v>
      </c>
      <c r="D47" s="132">
        <v>643</v>
      </c>
      <c r="E47" s="132">
        <v>108</v>
      </c>
      <c r="F47" s="132">
        <v>254</v>
      </c>
      <c r="G47" s="137">
        <v>0</v>
      </c>
      <c r="H47" s="137">
        <v>0</v>
      </c>
      <c r="I47" s="135"/>
    </row>
    <row r="48" ht="20.1" customHeight="true" spans="1:9">
      <c r="A48" s="125" t="s">
        <v>20</v>
      </c>
      <c r="B48" s="132" t="s">
        <v>412</v>
      </c>
      <c r="C48" s="132">
        <v>342</v>
      </c>
      <c r="D48" s="132">
        <v>947</v>
      </c>
      <c r="E48" s="132">
        <v>66</v>
      </c>
      <c r="F48" s="132">
        <v>141</v>
      </c>
      <c r="G48" s="137">
        <v>0</v>
      </c>
      <c r="H48" s="137">
        <v>0</v>
      </c>
      <c r="I48" s="135"/>
    </row>
    <row r="49" ht="20.1" customHeight="true" spans="1:9">
      <c r="A49" s="125" t="s">
        <v>20</v>
      </c>
      <c r="B49" s="132" t="s">
        <v>413</v>
      </c>
      <c r="C49" s="132">
        <v>92</v>
      </c>
      <c r="D49" s="132">
        <v>287</v>
      </c>
      <c r="E49" s="132">
        <v>40</v>
      </c>
      <c r="F49" s="132">
        <v>85</v>
      </c>
      <c r="G49" s="132">
        <v>40</v>
      </c>
      <c r="H49" s="132">
        <v>85</v>
      </c>
      <c r="I49" s="135"/>
    </row>
    <row r="50" ht="20.1" customHeight="true" spans="1:9">
      <c r="A50" s="125" t="s">
        <v>20</v>
      </c>
      <c r="B50" s="132" t="s">
        <v>414</v>
      </c>
      <c r="C50" s="132">
        <v>235</v>
      </c>
      <c r="D50" s="132">
        <v>640</v>
      </c>
      <c r="E50" s="132">
        <v>96</v>
      </c>
      <c r="F50" s="132">
        <v>259</v>
      </c>
      <c r="G50" s="132">
        <v>96</v>
      </c>
      <c r="H50" s="132">
        <v>259</v>
      </c>
      <c r="I50" s="135"/>
    </row>
    <row r="51" ht="20.1" customHeight="true" spans="1:9">
      <c r="A51" s="125" t="s">
        <v>20</v>
      </c>
      <c r="B51" s="132" t="s">
        <v>415</v>
      </c>
      <c r="C51" s="132">
        <v>356</v>
      </c>
      <c r="D51" s="132">
        <v>1250</v>
      </c>
      <c r="E51" s="132">
        <v>36</v>
      </c>
      <c r="F51" s="132">
        <v>67</v>
      </c>
      <c r="G51" s="137">
        <v>0</v>
      </c>
      <c r="H51" s="137">
        <v>0</v>
      </c>
      <c r="I51" s="135"/>
    </row>
    <row r="52" ht="20.1" customHeight="true" spans="1:9">
      <c r="A52" s="125" t="s">
        <v>20</v>
      </c>
      <c r="B52" s="132" t="s">
        <v>416</v>
      </c>
      <c r="C52" s="132">
        <v>230</v>
      </c>
      <c r="D52" s="132">
        <v>642</v>
      </c>
      <c r="E52" s="132">
        <v>66</v>
      </c>
      <c r="F52" s="132">
        <v>97</v>
      </c>
      <c r="G52" s="137">
        <v>0</v>
      </c>
      <c r="H52" s="137">
        <v>0</v>
      </c>
      <c r="I52" s="135"/>
    </row>
    <row r="53" ht="20.1" customHeight="true" spans="1:9">
      <c r="A53" s="125" t="s">
        <v>20</v>
      </c>
      <c r="B53" s="132" t="s">
        <v>417</v>
      </c>
      <c r="C53" s="132">
        <v>922</v>
      </c>
      <c r="D53" s="132">
        <v>2800</v>
      </c>
      <c r="E53" s="132">
        <v>211</v>
      </c>
      <c r="F53" s="132">
        <v>790</v>
      </c>
      <c r="G53" s="137">
        <v>0</v>
      </c>
      <c r="H53" s="137">
        <v>0</v>
      </c>
      <c r="I53" s="135"/>
    </row>
    <row r="54" ht="20.1" customHeight="true" spans="1:9">
      <c r="A54" s="125" t="s">
        <v>20</v>
      </c>
      <c r="B54" s="132" t="s">
        <v>418</v>
      </c>
      <c r="C54" s="132">
        <v>181</v>
      </c>
      <c r="D54" s="132">
        <v>475</v>
      </c>
      <c r="E54" s="132">
        <v>25</v>
      </c>
      <c r="F54" s="132">
        <v>41</v>
      </c>
      <c r="G54" s="137">
        <v>0</v>
      </c>
      <c r="H54" s="137">
        <v>0</v>
      </c>
      <c r="I54" s="135"/>
    </row>
    <row r="55" ht="20.1" customHeight="true" spans="1:9">
      <c r="A55" s="133" t="s">
        <v>21</v>
      </c>
      <c r="B55" s="134" t="s">
        <v>419</v>
      </c>
      <c r="C55" s="135">
        <v>161</v>
      </c>
      <c r="D55" s="135">
        <v>429</v>
      </c>
      <c r="E55" s="135">
        <v>35</v>
      </c>
      <c r="F55" s="135">
        <v>91</v>
      </c>
      <c r="G55" s="135">
        <v>0</v>
      </c>
      <c r="H55" s="135">
        <v>0</v>
      </c>
      <c r="I55" s="135"/>
    </row>
    <row r="56" ht="20.1" customHeight="true" spans="1:9">
      <c r="A56" s="133" t="s">
        <v>21</v>
      </c>
      <c r="B56" s="136" t="s">
        <v>420</v>
      </c>
      <c r="C56" s="135">
        <v>240</v>
      </c>
      <c r="D56" s="135">
        <v>647</v>
      </c>
      <c r="E56" s="135">
        <v>52</v>
      </c>
      <c r="F56" s="135">
        <v>133</v>
      </c>
      <c r="G56" s="135">
        <v>31</v>
      </c>
      <c r="H56" s="135">
        <v>75</v>
      </c>
      <c r="I56" s="135"/>
    </row>
    <row r="57" ht="20.1" customHeight="true" spans="1:9">
      <c r="A57" s="133" t="s">
        <v>21</v>
      </c>
      <c r="B57" s="136" t="s">
        <v>421</v>
      </c>
      <c r="C57" s="135">
        <v>73</v>
      </c>
      <c r="D57" s="135">
        <v>210</v>
      </c>
      <c r="E57" s="135">
        <v>24</v>
      </c>
      <c r="F57" s="135">
        <v>48</v>
      </c>
      <c r="G57" s="135">
        <v>0</v>
      </c>
      <c r="H57" s="135">
        <v>0</v>
      </c>
      <c r="I57" s="135"/>
    </row>
    <row r="58" ht="20.1" customHeight="true" spans="1:9">
      <c r="A58" s="133" t="s">
        <v>21</v>
      </c>
      <c r="B58" s="136" t="s">
        <v>422</v>
      </c>
      <c r="C58" s="135">
        <v>171</v>
      </c>
      <c r="D58" s="135">
        <v>501</v>
      </c>
      <c r="E58" s="135">
        <v>26</v>
      </c>
      <c r="F58" s="135">
        <v>56</v>
      </c>
      <c r="G58" s="135">
        <v>0</v>
      </c>
      <c r="H58" s="135">
        <v>0</v>
      </c>
      <c r="I58" s="135"/>
    </row>
    <row r="59" ht="20.1" customHeight="true" spans="1:9">
      <c r="A59" s="133" t="s">
        <v>21</v>
      </c>
      <c r="B59" s="136" t="s">
        <v>423</v>
      </c>
      <c r="C59" s="135">
        <v>198</v>
      </c>
      <c r="D59" s="135">
        <v>543</v>
      </c>
      <c r="E59" s="135">
        <v>58</v>
      </c>
      <c r="F59" s="135">
        <v>146</v>
      </c>
      <c r="G59" s="135">
        <v>34</v>
      </c>
      <c r="H59" s="135">
        <v>100</v>
      </c>
      <c r="I59" s="135"/>
    </row>
    <row r="60" ht="20.1" customHeight="true" spans="1:9">
      <c r="A60" s="133" t="s">
        <v>21</v>
      </c>
      <c r="B60" s="136" t="s">
        <v>424</v>
      </c>
      <c r="C60" s="135">
        <v>189</v>
      </c>
      <c r="D60" s="135">
        <v>528</v>
      </c>
      <c r="E60" s="135">
        <v>34</v>
      </c>
      <c r="F60" s="135">
        <v>65</v>
      </c>
      <c r="G60" s="135">
        <v>0</v>
      </c>
      <c r="H60" s="135">
        <v>0</v>
      </c>
      <c r="I60" s="135"/>
    </row>
    <row r="61" ht="20.1" customHeight="true" spans="1:9">
      <c r="A61" s="133" t="s">
        <v>21</v>
      </c>
      <c r="B61" s="136" t="s">
        <v>425</v>
      </c>
      <c r="C61" s="135">
        <v>65</v>
      </c>
      <c r="D61" s="135">
        <v>198</v>
      </c>
      <c r="E61" s="135">
        <v>18</v>
      </c>
      <c r="F61" s="135">
        <v>51</v>
      </c>
      <c r="G61" s="135">
        <v>0</v>
      </c>
      <c r="H61" s="135">
        <v>0</v>
      </c>
      <c r="I61" s="135"/>
    </row>
    <row r="62" ht="20.1" customHeight="true" spans="1:9">
      <c r="A62" s="133" t="s">
        <v>21</v>
      </c>
      <c r="B62" s="136" t="s">
        <v>426</v>
      </c>
      <c r="C62" s="135">
        <v>162</v>
      </c>
      <c r="D62" s="135">
        <v>422</v>
      </c>
      <c r="E62" s="135">
        <v>48</v>
      </c>
      <c r="F62" s="135">
        <v>109</v>
      </c>
      <c r="G62" s="135">
        <v>0</v>
      </c>
      <c r="H62" s="135">
        <v>0</v>
      </c>
      <c r="I62" s="135"/>
    </row>
    <row r="63" ht="20.1" customHeight="true" spans="1:9">
      <c r="A63" s="133" t="s">
        <v>21</v>
      </c>
      <c r="B63" s="136" t="s">
        <v>427</v>
      </c>
      <c r="C63" s="135">
        <v>157</v>
      </c>
      <c r="D63" s="135">
        <v>457</v>
      </c>
      <c r="E63" s="135">
        <v>25</v>
      </c>
      <c r="F63" s="135">
        <v>34</v>
      </c>
      <c r="G63" s="135">
        <v>0</v>
      </c>
      <c r="H63" s="135">
        <v>0</v>
      </c>
      <c r="I63" s="135"/>
    </row>
    <row r="64" ht="20.1" customHeight="true" spans="1:9">
      <c r="A64" s="133" t="s">
        <v>22</v>
      </c>
      <c r="B64" s="133" t="s">
        <v>428</v>
      </c>
      <c r="C64" s="133">
        <v>170</v>
      </c>
      <c r="D64" s="133">
        <v>496</v>
      </c>
      <c r="E64" s="133">
        <v>60</v>
      </c>
      <c r="F64" s="133">
        <v>183</v>
      </c>
      <c r="G64" s="135">
        <v>0</v>
      </c>
      <c r="H64" s="135">
        <v>0</v>
      </c>
      <c r="I64" s="136"/>
    </row>
    <row r="65" ht="20.1" customHeight="true" spans="1:9">
      <c r="A65" s="133" t="s">
        <v>22</v>
      </c>
      <c r="B65" s="133" t="s">
        <v>429</v>
      </c>
      <c r="C65" s="133">
        <v>97</v>
      </c>
      <c r="D65" s="133">
        <v>260</v>
      </c>
      <c r="E65" s="133">
        <v>33</v>
      </c>
      <c r="F65" s="133">
        <v>86</v>
      </c>
      <c r="G65" s="135">
        <v>0</v>
      </c>
      <c r="H65" s="135">
        <v>0</v>
      </c>
      <c r="I65" s="133"/>
    </row>
    <row r="66" ht="20.1" customHeight="true" spans="1:9">
      <c r="A66" s="133" t="s">
        <v>22</v>
      </c>
      <c r="B66" s="133" t="s">
        <v>430</v>
      </c>
      <c r="C66" s="133">
        <v>380</v>
      </c>
      <c r="D66" s="133">
        <v>1077</v>
      </c>
      <c r="E66" s="133">
        <v>204</v>
      </c>
      <c r="F66" s="133">
        <v>537</v>
      </c>
      <c r="G66" s="135">
        <v>0</v>
      </c>
      <c r="H66" s="135">
        <v>0</v>
      </c>
      <c r="I66" s="127" t="s">
        <v>253</v>
      </c>
    </row>
    <row r="67" ht="20.1" customHeight="true" spans="1:9">
      <c r="A67" s="133" t="s">
        <v>22</v>
      </c>
      <c r="B67" s="133" t="s">
        <v>431</v>
      </c>
      <c r="C67" s="133">
        <v>130</v>
      </c>
      <c r="D67" s="133">
        <v>426</v>
      </c>
      <c r="E67" s="133">
        <v>51</v>
      </c>
      <c r="F67" s="133">
        <v>179</v>
      </c>
      <c r="G67" s="135">
        <v>0</v>
      </c>
      <c r="H67" s="135">
        <v>0</v>
      </c>
      <c r="I67" s="133"/>
    </row>
    <row r="68" ht="20.1" customHeight="true" spans="1:9">
      <c r="A68" s="133" t="s">
        <v>22</v>
      </c>
      <c r="B68" s="133" t="s">
        <v>432</v>
      </c>
      <c r="C68" s="133">
        <v>178</v>
      </c>
      <c r="D68" s="133">
        <v>530</v>
      </c>
      <c r="E68" s="133">
        <v>75</v>
      </c>
      <c r="F68" s="133">
        <v>196</v>
      </c>
      <c r="G68" s="135">
        <v>0</v>
      </c>
      <c r="H68" s="135">
        <v>0</v>
      </c>
      <c r="I68" s="127" t="s">
        <v>253</v>
      </c>
    </row>
    <row r="69" ht="20.1" customHeight="true" spans="1:9">
      <c r="A69" s="133" t="s">
        <v>22</v>
      </c>
      <c r="B69" s="133" t="s">
        <v>433</v>
      </c>
      <c r="C69" s="133">
        <v>152</v>
      </c>
      <c r="D69" s="133">
        <v>445</v>
      </c>
      <c r="E69" s="133">
        <v>41</v>
      </c>
      <c r="F69" s="133">
        <v>109</v>
      </c>
      <c r="G69" s="135">
        <v>0</v>
      </c>
      <c r="H69" s="135">
        <v>0</v>
      </c>
      <c r="I69" s="133"/>
    </row>
    <row r="70" ht="20.1" customHeight="true" spans="1:9">
      <c r="A70" s="133" t="s">
        <v>22</v>
      </c>
      <c r="B70" s="133" t="s">
        <v>434</v>
      </c>
      <c r="C70" s="133">
        <v>153</v>
      </c>
      <c r="D70" s="133">
        <v>470</v>
      </c>
      <c r="E70" s="133">
        <v>50</v>
      </c>
      <c r="F70" s="133">
        <v>143</v>
      </c>
      <c r="G70" s="135">
        <v>0</v>
      </c>
      <c r="H70" s="135">
        <v>0</v>
      </c>
      <c r="I70" s="133"/>
    </row>
    <row r="71" ht="20.1" customHeight="true" spans="1:9">
      <c r="A71" s="133" t="s">
        <v>22</v>
      </c>
      <c r="B71" s="133" t="s">
        <v>435</v>
      </c>
      <c r="C71" s="133">
        <v>266</v>
      </c>
      <c r="D71" s="133">
        <v>820</v>
      </c>
      <c r="E71" s="133">
        <v>91</v>
      </c>
      <c r="F71" s="133">
        <v>312</v>
      </c>
      <c r="G71" s="135">
        <v>0</v>
      </c>
      <c r="H71" s="135">
        <v>0</v>
      </c>
      <c r="I71" s="133"/>
    </row>
    <row r="72" ht="20.1" customHeight="true" spans="1:9">
      <c r="A72" s="133" t="s">
        <v>22</v>
      </c>
      <c r="B72" s="133" t="s">
        <v>436</v>
      </c>
      <c r="C72" s="133">
        <v>307</v>
      </c>
      <c r="D72" s="133">
        <v>855</v>
      </c>
      <c r="E72" s="133">
        <v>104</v>
      </c>
      <c r="F72" s="133">
        <v>286</v>
      </c>
      <c r="G72" s="135">
        <v>0</v>
      </c>
      <c r="H72" s="135">
        <v>0</v>
      </c>
      <c r="I72" s="127" t="s">
        <v>253</v>
      </c>
    </row>
    <row r="73" ht="20.1" customHeight="true" spans="1:9">
      <c r="A73" s="133" t="s">
        <v>22</v>
      </c>
      <c r="B73" s="133" t="s">
        <v>437</v>
      </c>
      <c r="C73" s="133">
        <v>80</v>
      </c>
      <c r="D73" s="133">
        <v>250</v>
      </c>
      <c r="E73" s="133">
        <v>32</v>
      </c>
      <c r="F73" s="133">
        <v>107</v>
      </c>
      <c r="G73" s="135">
        <v>0</v>
      </c>
      <c r="H73" s="135">
        <v>0</v>
      </c>
      <c r="I73" s="127" t="s">
        <v>253</v>
      </c>
    </row>
    <row r="74" ht="20.1" customHeight="true" spans="1:9">
      <c r="A74" s="133" t="s">
        <v>22</v>
      </c>
      <c r="B74" s="133" t="s">
        <v>438</v>
      </c>
      <c r="C74" s="133">
        <v>147</v>
      </c>
      <c r="D74" s="133">
        <v>509</v>
      </c>
      <c r="E74" s="133">
        <v>43</v>
      </c>
      <c r="F74" s="133">
        <v>136</v>
      </c>
      <c r="G74" s="135">
        <v>0</v>
      </c>
      <c r="H74" s="135">
        <v>0</v>
      </c>
      <c r="I74" s="133"/>
    </row>
    <row r="75" ht="20.1" customHeight="true" spans="1:9">
      <c r="A75" s="133" t="s">
        <v>23</v>
      </c>
      <c r="B75" s="135" t="s">
        <v>439</v>
      </c>
      <c r="C75" s="135">
        <v>428</v>
      </c>
      <c r="D75" s="135">
        <v>1173</v>
      </c>
      <c r="E75" s="135">
        <v>102</v>
      </c>
      <c r="F75" s="135">
        <v>208</v>
      </c>
      <c r="G75" s="135">
        <v>59</v>
      </c>
      <c r="H75" s="135">
        <v>103</v>
      </c>
      <c r="I75" s="135"/>
    </row>
    <row r="76" ht="20.1" customHeight="true" spans="1:9">
      <c r="A76" s="133" t="s">
        <v>23</v>
      </c>
      <c r="B76" s="135" t="s">
        <v>440</v>
      </c>
      <c r="C76" s="135">
        <v>334</v>
      </c>
      <c r="D76" s="135">
        <v>1012</v>
      </c>
      <c r="E76" s="135">
        <v>98</v>
      </c>
      <c r="F76" s="135">
        <v>182</v>
      </c>
      <c r="G76" s="135">
        <v>51</v>
      </c>
      <c r="H76" s="135">
        <v>106</v>
      </c>
      <c r="I76" s="135"/>
    </row>
    <row r="77" ht="20.1" customHeight="true" spans="1:9">
      <c r="A77" s="133" t="s">
        <v>24</v>
      </c>
      <c r="B77" s="138" t="s">
        <v>441</v>
      </c>
      <c r="C77" s="138">
        <v>311</v>
      </c>
      <c r="D77" s="138">
        <v>1168</v>
      </c>
      <c r="E77" s="138">
        <v>128</v>
      </c>
      <c r="F77" s="138">
        <v>224</v>
      </c>
      <c r="G77" s="135">
        <v>0</v>
      </c>
      <c r="H77" s="135">
        <v>0</v>
      </c>
      <c r="I77" s="138"/>
    </row>
    <row r="78" ht="20.1" customHeight="true" spans="1:9">
      <c r="A78" s="133" t="s">
        <v>24</v>
      </c>
      <c r="B78" s="138" t="s">
        <v>442</v>
      </c>
      <c r="C78" s="138">
        <v>135</v>
      </c>
      <c r="D78" s="138">
        <v>452</v>
      </c>
      <c r="E78" s="138">
        <v>72</v>
      </c>
      <c r="F78" s="138">
        <v>167</v>
      </c>
      <c r="G78" s="138">
        <v>72</v>
      </c>
      <c r="H78" s="138">
        <v>167</v>
      </c>
      <c r="I78" s="138"/>
    </row>
    <row r="79" ht="20.1" customHeight="true" spans="1:9">
      <c r="A79" s="133" t="s">
        <v>24</v>
      </c>
      <c r="B79" s="138" t="s">
        <v>443</v>
      </c>
      <c r="C79" s="138">
        <v>160</v>
      </c>
      <c r="D79" s="138">
        <v>474</v>
      </c>
      <c r="E79" s="138">
        <v>59</v>
      </c>
      <c r="F79" s="138">
        <v>101</v>
      </c>
      <c r="G79" s="135">
        <v>0</v>
      </c>
      <c r="H79" s="135">
        <v>0</v>
      </c>
      <c r="I79" s="138"/>
    </row>
    <row r="80" ht="20.1" customHeight="true" spans="1:9">
      <c r="A80" s="133" t="s">
        <v>24</v>
      </c>
      <c r="B80" s="138" t="s">
        <v>444</v>
      </c>
      <c r="C80" s="138">
        <v>77</v>
      </c>
      <c r="D80" s="138">
        <v>300</v>
      </c>
      <c r="E80" s="138">
        <v>53</v>
      </c>
      <c r="F80" s="138">
        <v>133</v>
      </c>
      <c r="G80" s="138">
        <v>53</v>
      </c>
      <c r="H80" s="138">
        <v>133</v>
      </c>
      <c r="I80" s="138"/>
    </row>
    <row r="81" ht="20.1" customHeight="true" spans="1:9">
      <c r="A81" s="133" t="s">
        <v>24</v>
      </c>
      <c r="B81" s="138" t="s">
        <v>445</v>
      </c>
      <c r="C81" s="138">
        <v>282</v>
      </c>
      <c r="D81" s="138">
        <v>926</v>
      </c>
      <c r="E81" s="138">
        <v>101</v>
      </c>
      <c r="F81" s="138">
        <v>173</v>
      </c>
      <c r="G81" s="135">
        <v>0</v>
      </c>
      <c r="H81" s="135">
        <v>0</v>
      </c>
      <c r="I81" s="138"/>
    </row>
    <row r="82" ht="20.1" customHeight="true" spans="1:9">
      <c r="A82" s="133" t="s">
        <v>24</v>
      </c>
      <c r="B82" s="138" t="s">
        <v>446</v>
      </c>
      <c r="C82" s="138">
        <v>122</v>
      </c>
      <c r="D82" s="138">
        <v>443</v>
      </c>
      <c r="E82" s="138">
        <v>64</v>
      </c>
      <c r="F82" s="138">
        <v>132</v>
      </c>
      <c r="G82" s="135">
        <v>0</v>
      </c>
      <c r="H82" s="135">
        <v>0</v>
      </c>
      <c r="I82" s="127" t="s">
        <v>253</v>
      </c>
    </row>
    <row r="83" ht="20.1" customHeight="true" spans="1:9">
      <c r="A83" s="133" t="s">
        <v>24</v>
      </c>
      <c r="B83" s="138" t="s">
        <v>447</v>
      </c>
      <c r="C83" s="138">
        <v>113</v>
      </c>
      <c r="D83" s="138">
        <v>366</v>
      </c>
      <c r="E83" s="138">
        <v>53</v>
      </c>
      <c r="F83" s="138">
        <v>105</v>
      </c>
      <c r="G83" s="138">
        <v>53</v>
      </c>
      <c r="H83" s="138">
        <v>105</v>
      </c>
      <c r="I83" s="138"/>
    </row>
    <row r="84" ht="20.1" customHeight="true" spans="1:9">
      <c r="A84" s="133" t="s">
        <v>24</v>
      </c>
      <c r="B84" s="138" t="s">
        <v>448</v>
      </c>
      <c r="C84" s="138">
        <v>106</v>
      </c>
      <c r="D84" s="138">
        <v>357</v>
      </c>
      <c r="E84" s="138">
        <v>42</v>
      </c>
      <c r="F84" s="138">
        <v>86</v>
      </c>
      <c r="G84" s="135">
        <v>0</v>
      </c>
      <c r="H84" s="135">
        <v>0</v>
      </c>
      <c r="I84" s="138"/>
    </row>
    <row r="85" ht="20.1" customHeight="true" spans="1:9">
      <c r="A85" s="133" t="s">
        <v>24</v>
      </c>
      <c r="B85" s="138" t="s">
        <v>449</v>
      </c>
      <c r="C85" s="138">
        <v>190</v>
      </c>
      <c r="D85" s="138">
        <v>746</v>
      </c>
      <c r="E85" s="138">
        <v>85</v>
      </c>
      <c r="F85" s="138">
        <v>254</v>
      </c>
      <c r="G85" s="135">
        <v>0</v>
      </c>
      <c r="H85" s="135">
        <v>0</v>
      </c>
      <c r="I85" s="138"/>
    </row>
    <row r="86" ht="20.1" customHeight="true" spans="1:9">
      <c r="A86" s="133" t="s">
        <v>24</v>
      </c>
      <c r="B86" s="138" t="s">
        <v>450</v>
      </c>
      <c r="C86" s="138">
        <v>96</v>
      </c>
      <c r="D86" s="138">
        <v>394</v>
      </c>
      <c r="E86" s="138">
        <v>37</v>
      </c>
      <c r="F86" s="138">
        <v>102</v>
      </c>
      <c r="G86" s="135">
        <v>0</v>
      </c>
      <c r="H86" s="135">
        <v>0</v>
      </c>
      <c r="I86" s="138"/>
    </row>
    <row r="87" ht="20.1" customHeight="true" spans="1:9">
      <c r="A87" s="133" t="s">
        <v>24</v>
      </c>
      <c r="B87" s="138" t="s">
        <v>451</v>
      </c>
      <c r="C87" s="138">
        <v>116</v>
      </c>
      <c r="D87" s="138">
        <v>500</v>
      </c>
      <c r="E87" s="138">
        <v>64</v>
      </c>
      <c r="F87" s="138">
        <v>114</v>
      </c>
      <c r="G87" s="135">
        <v>0</v>
      </c>
      <c r="H87" s="135">
        <v>0</v>
      </c>
      <c r="I87" s="138"/>
    </row>
    <row r="88" ht="20.1" customHeight="true" spans="1:9">
      <c r="A88" s="133" t="s">
        <v>24</v>
      </c>
      <c r="B88" s="138" t="s">
        <v>452</v>
      </c>
      <c r="C88" s="138">
        <v>202</v>
      </c>
      <c r="D88" s="138">
        <v>620</v>
      </c>
      <c r="E88" s="138">
        <v>51</v>
      </c>
      <c r="F88" s="138">
        <v>152</v>
      </c>
      <c r="G88" s="138">
        <v>51</v>
      </c>
      <c r="H88" s="138">
        <v>152</v>
      </c>
      <c r="I88" s="138"/>
    </row>
    <row r="89" ht="20.1" customHeight="true" spans="1:9">
      <c r="A89" s="133" t="s">
        <v>24</v>
      </c>
      <c r="B89" s="138" t="s">
        <v>453</v>
      </c>
      <c r="C89" s="138">
        <v>126</v>
      </c>
      <c r="D89" s="138">
        <v>505</v>
      </c>
      <c r="E89" s="138">
        <v>84</v>
      </c>
      <c r="F89" s="138">
        <v>234</v>
      </c>
      <c r="G89" s="135">
        <v>0</v>
      </c>
      <c r="H89" s="135">
        <v>0</v>
      </c>
      <c r="I89" s="138"/>
    </row>
    <row r="90" ht="20.1" customHeight="true" spans="1:9">
      <c r="A90" s="139" t="s">
        <v>25</v>
      </c>
      <c r="B90" s="137" t="s">
        <v>454</v>
      </c>
      <c r="C90" s="137">
        <v>234</v>
      </c>
      <c r="D90" s="137">
        <v>731</v>
      </c>
      <c r="E90" s="137">
        <v>94</v>
      </c>
      <c r="F90" s="137">
        <v>236</v>
      </c>
      <c r="G90" s="137">
        <v>3</v>
      </c>
      <c r="H90" s="137">
        <v>12</v>
      </c>
      <c r="I90" s="127" t="s">
        <v>253</v>
      </c>
    </row>
    <row r="91" ht="20.1" customHeight="true" spans="1:9">
      <c r="A91" s="139" t="s">
        <v>25</v>
      </c>
      <c r="B91" s="137" t="s">
        <v>408</v>
      </c>
      <c r="C91" s="137">
        <v>167</v>
      </c>
      <c r="D91" s="137">
        <v>497</v>
      </c>
      <c r="E91" s="137">
        <v>69</v>
      </c>
      <c r="F91" s="137">
        <v>165</v>
      </c>
      <c r="G91" s="135">
        <v>0</v>
      </c>
      <c r="H91" s="135">
        <v>0</v>
      </c>
      <c r="I91" s="127" t="s">
        <v>253</v>
      </c>
    </row>
    <row r="92" ht="20.1" customHeight="true" spans="1:9">
      <c r="A92" s="139" t="s">
        <v>25</v>
      </c>
      <c r="B92" s="137" t="s">
        <v>347</v>
      </c>
      <c r="C92" s="137">
        <v>130</v>
      </c>
      <c r="D92" s="137">
        <v>397</v>
      </c>
      <c r="E92" s="137">
        <v>53</v>
      </c>
      <c r="F92" s="137">
        <v>125</v>
      </c>
      <c r="G92" s="137">
        <v>53</v>
      </c>
      <c r="H92" s="137">
        <v>125</v>
      </c>
      <c r="I92" s="137"/>
    </row>
    <row r="93" ht="20.1" customHeight="true" spans="1:9">
      <c r="A93" s="139" t="s">
        <v>25</v>
      </c>
      <c r="B93" s="137" t="s">
        <v>455</v>
      </c>
      <c r="C93" s="137">
        <v>46</v>
      </c>
      <c r="D93" s="137">
        <v>87</v>
      </c>
      <c r="E93" s="137">
        <v>24</v>
      </c>
      <c r="F93" s="137">
        <v>36</v>
      </c>
      <c r="G93" s="135">
        <v>0</v>
      </c>
      <c r="H93" s="135">
        <v>0</v>
      </c>
      <c r="I93" s="137"/>
    </row>
    <row r="94" ht="20.1" customHeight="true" spans="1:9">
      <c r="A94" s="139" t="s">
        <v>25</v>
      </c>
      <c r="B94" s="137" t="s">
        <v>456</v>
      </c>
      <c r="C94" s="137">
        <v>96</v>
      </c>
      <c r="D94" s="137">
        <v>261</v>
      </c>
      <c r="E94" s="137">
        <v>40</v>
      </c>
      <c r="F94" s="137">
        <v>115</v>
      </c>
      <c r="G94" s="135">
        <v>0</v>
      </c>
      <c r="H94" s="135">
        <v>0</v>
      </c>
      <c r="I94" s="127" t="s">
        <v>253</v>
      </c>
    </row>
    <row r="95" ht="20.1" customHeight="true" spans="1:9">
      <c r="A95" s="139" t="s">
        <v>25</v>
      </c>
      <c r="B95" s="137" t="s">
        <v>457</v>
      </c>
      <c r="C95" s="137">
        <v>72</v>
      </c>
      <c r="D95" s="137">
        <v>210</v>
      </c>
      <c r="E95" s="137">
        <v>38</v>
      </c>
      <c r="F95" s="137">
        <v>102</v>
      </c>
      <c r="G95" s="135">
        <v>0</v>
      </c>
      <c r="H95" s="135">
        <v>0</v>
      </c>
      <c r="I95" s="127" t="s">
        <v>253</v>
      </c>
    </row>
    <row r="96" ht="20.1" customHeight="true" spans="1:9">
      <c r="A96" s="139" t="s">
        <v>25</v>
      </c>
      <c r="B96" s="137" t="s">
        <v>458</v>
      </c>
      <c r="C96" s="137">
        <v>240</v>
      </c>
      <c r="D96" s="137">
        <v>739</v>
      </c>
      <c r="E96" s="137">
        <v>98</v>
      </c>
      <c r="F96" s="137">
        <v>237</v>
      </c>
      <c r="G96" s="137">
        <v>10</v>
      </c>
      <c r="H96" s="137">
        <v>35</v>
      </c>
      <c r="I96" s="127" t="s">
        <v>253</v>
      </c>
    </row>
    <row r="97" ht="20.1" customHeight="true" spans="1:9">
      <c r="A97" s="139" t="s">
        <v>25</v>
      </c>
      <c r="B97" s="137" t="s">
        <v>459</v>
      </c>
      <c r="C97" s="137">
        <v>45</v>
      </c>
      <c r="D97" s="137">
        <v>96</v>
      </c>
      <c r="E97" s="137">
        <v>17</v>
      </c>
      <c r="F97" s="137">
        <v>38</v>
      </c>
      <c r="G97" s="135">
        <v>0</v>
      </c>
      <c r="H97" s="135">
        <v>0</v>
      </c>
      <c r="I97" s="137"/>
    </row>
    <row r="98" ht="20.1" customHeight="true" spans="1:9">
      <c r="A98" s="139" t="s">
        <v>26</v>
      </c>
      <c r="B98" s="135" t="s">
        <v>460</v>
      </c>
      <c r="C98" s="135">
        <v>92</v>
      </c>
      <c r="D98" s="135">
        <v>235</v>
      </c>
      <c r="E98" s="135">
        <v>28</v>
      </c>
      <c r="F98" s="135">
        <v>66</v>
      </c>
      <c r="G98" s="135">
        <v>0</v>
      </c>
      <c r="H98" s="135">
        <v>0</v>
      </c>
      <c r="I98" s="135"/>
    </row>
    <row r="99" ht="20.1" customHeight="true" spans="1:9">
      <c r="A99" s="139" t="s">
        <v>26</v>
      </c>
      <c r="B99" s="135" t="s">
        <v>461</v>
      </c>
      <c r="C99" s="135">
        <v>468</v>
      </c>
      <c r="D99" s="135">
        <v>686</v>
      </c>
      <c r="E99" s="135">
        <v>69</v>
      </c>
      <c r="F99" s="135">
        <v>168</v>
      </c>
      <c r="G99" s="135">
        <v>0</v>
      </c>
      <c r="H99" s="135">
        <v>0</v>
      </c>
      <c r="I99" s="135"/>
    </row>
    <row r="100" ht="20.1" customHeight="true" spans="1:9">
      <c r="A100" s="139" t="s">
        <v>26</v>
      </c>
      <c r="B100" s="135" t="s">
        <v>462</v>
      </c>
      <c r="C100" s="135">
        <v>97</v>
      </c>
      <c r="D100" s="135">
        <v>250</v>
      </c>
      <c r="E100" s="135">
        <v>25</v>
      </c>
      <c r="F100" s="135">
        <v>60</v>
      </c>
      <c r="G100" s="135">
        <v>0</v>
      </c>
      <c r="H100" s="135">
        <v>0</v>
      </c>
      <c r="I100" s="135"/>
    </row>
    <row r="101" ht="20.1" customHeight="true" spans="1:9">
      <c r="A101" s="139" t="s">
        <v>26</v>
      </c>
      <c r="B101" s="135" t="s">
        <v>463</v>
      </c>
      <c r="C101" s="135">
        <v>23</v>
      </c>
      <c r="D101" s="135">
        <v>55</v>
      </c>
      <c r="E101" s="135">
        <v>9</v>
      </c>
      <c r="F101" s="135">
        <v>19</v>
      </c>
      <c r="G101" s="135">
        <v>0</v>
      </c>
      <c r="H101" s="135">
        <v>0</v>
      </c>
      <c r="I101" s="127" t="s">
        <v>253</v>
      </c>
    </row>
    <row r="102" ht="20.1" customHeight="true" spans="1:9">
      <c r="A102" s="139" t="s">
        <v>26</v>
      </c>
      <c r="B102" s="135" t="s">
        <v>464</v>
      </c>
      <c r="C102" s="135">
        <v>98</v>
      </c>
      <c r="D102" s="135">
        <v>213</v>
      </c>
      <c r="E102" s="135">
        <v>34</v>
      </c>
      <c r="F102" s="135">
        <v>63</v>
      </c>
      <c r="G102" s="135">
        <v>0</v>
      </c>
      <c r="H102" s="135">
        <v>0</v>
      </c>
      <c r="I102" s="135"/>
    </row>
    <row r="103" ht="20.1" customHeight="true" spans="1:9">
      <c r="A103" s="139" t="s">
        <v>26</v>
      </c>
      <c r="B103" s="135" t="s">
        <v>465</v>
      </c>
      <c r="C103" s="135">
        <v>18</v>
      </c>
      <c r="D103" s="135">
        <v>27</v>
      </c>
      <c r="E103" s="135">
        <v>8</v>
      </c>
      <c r="F103" s="135">
        <v>11</v>
      </c>
      <c r="G103" s="135">
        <v>0</v>
      </c>
      <c r="H103" s="135">
        <v>0</v>
      </c>
      <c r="I103" s="127" t="s">
        <v>253</v>
      </c>
    </row>
    <row r="104" ht="20.1" customHeight="true" spans="1:9">
      <c r="A104" s="139" t="s">
        <v>26</v>
      </c>
      <c r="B104" s="135" t="s">
        <v>466</v>
      </c>
      <c r="C104" s="135">
        <v>129</v>
      </c>
      <c r="D104" s="135">
        <v>365</v>
      </c>
      <c r="E104" s="135">
        <v>56</v>
      </c>
      <c r="F104" s="135">
        <v>159</v>
      </c>
      <c r="G104" s="135">
        <v>15</v>
      </c>
      <c r="H104" s="135">
        <v>24</v>
      </c>
      <c r="I104" s="135"/>
    </row>
    <row r="105" ht="20.1" customHeight="true" spans="1:9">
      <c r="A105" s="139" t="s">
        <v>26</v>
      </c>
      <c r="B105" s="140" t="s">
        <v>467</v>
      </c>
      <c r="C105" s="140">
        <v>55</v>
      </c>
      <c r="D105" s="140">
        <v>143</v>
      </c>
      <c r="E105" s="140">
        <v>27</v>
      </c>
      <c r="F105" s="140">
        <v>54</v>
      </c>
      <c r="G105" s="140">
        <v>0</v>
      </c>
      <c r="H105" s="140">
        <v>0</v>
      </c>
      <c r="I105" s="140"/>
    </row>
    <row r="106" ht="20.1" customHeight="true" spans="1:9">
      <c r="A106" s="139" t="s">
        <v>27</v>
      </c>
      <c r="B106" s="135" t="s">
        <v>468</v>
      </c>
      <c r="C106" s="135">
        <v>96</v>
      </c>
      <c r="D106" s="135">
        <v>286</v>
      </c>
      <c r="E106" s="135">
        <v>33</v>
      </c>
      <c r="F106" s="135">
        <v>94</v>
      </c>
      <c r="G106" s="135">
        <v>10</v>
      </c>
      <c r="H106" s="135">
        <v>44</v>
      </c>
      <c r="I106" s="138"/>
    </row>
    <row r="107" ht="20.1" customHeight="true" spans="1:9">
      <c r="A107" s="139" t="s">
        <v>27</v>
      </c>
      <c r="B107" s="135" t="s">
        <v>469</v>
      </c>
      <c r="C107" s="135">
        <v>395</v>
      </c>
      <c r="D107" s="135">
        <v>1250</v>
      </c>
      <c r="E107" s="135">
        <v>166</v>
      </c>
      <c r="F107" s="135">
        <v>477</v>
      </c>
      <c r="G107" s="135">
        <v>0</v>
      </c>
      <c r="H107" s="135">
        <v>0</v>
      </c>
      <c r="I107" s="142"/>
    </row>
    <row r="108" ht="20.1" customHeight="true" spans="1:9">
      <c r="A108" s="139" t="s">
        <v>27</v>
      </c>
      <c r="B108" s="135" t="s">
        <v>470</v>
      </c>
      <c r="C108" s="135">
        <v>175</v>
      </c>
      <c r="D108" s="135">
        <v>510</v>
      </c>
      <c r="E108" s="135">
        <v>62</v>
      </c>
      <c r="F108" s="135">
        <v>155</v>
      </c>
      <c r="G108" s="135">
        <v>0</v>
      </c>
      <c r="H108" s="135">
        <v>0</v>
      </c>
      <c r="I108" s="142"/>
    </row>
    <row r="109" ht="20.1" customHeight="true" spans="1:9">
      <c r="A109" s="139" t="s">
        <v>27</v>
      </c>
      <c r="B109" s="135" t="s">
        <v>471</v>
      </c>
      <c r="C109" s="135">
        <v>117</v>
      </c>
      <c r="D109" s="135">
        <v>278</v>
      </c>
      <c r="E109" s="135">
        <v>60</v>
      </c>
      <c r="F109" s="135">
        <v>159</v>
      </c>
      <c r="G109" s="135">
        <v>0</v>
      </c>
      <c r="H109" s="135">
        <v>0</v>
      </c>
      <c r="I109" s="142"/>
    </row>
    <row r="110" ht="20.1" customHeight="true" spans="1:9">
      <c r="A110" s="139" t="s">
        <v>27</v>
      </c>
      <c r="B110" s="135" t="s">
        <v>472</v>
      </c>
      <c r="C110" s="135">
        <v>197</v>
      </c>
      <c r="D110" s="135">
        <v>550</v>
      </c>
      <c r="E110" s="135">
        <v>70</v>
      </c>
      <c r="F110" s="135">
        <v>164</v>
      </c>
      <c r="G110" s="135">
        <v>0</v>
      </c>
      <c r="H110" s="135">
        <v>0</v>
      </c>
      <c r="I110" s="142"/>
    </row>
    <row r="111" ht="20.1" customHeight="true" spans="1:9">
      <c r="A111" s="139" t="s">
        <v>27</v>
      </c>
      <c r="B111" s="135" t="s">
        <v>473</v>
      </c>
      <c r="C111" s="135">
        <v>128</v>
      </c>
      <c r="D111" s="135">
        <v>365</v>
      </c>
      <c r="E111" s="135">
        <v>61</v>
      </c>
      <c r="F111" s="135">
        <v>138</v>
      </c>
      <c r="G111" s="135">
        <v>0</v>
      </c>
      <c r="H111" s="135">
        <v>0</v>
      </c>
      <c r="I111" s="142"/>
    </row>
    <row r="112" ht="20.1" customHeight="true" spans="1:9">
      <c r="A112" s="139" t="s">
        <v>27</v>
      </c>
      <c r="B112" s="135" t="s">
        <v>474</v>
      </c>
      <c r="C112" s="135">
        <v>144</v>
      </c>
      <c r="D112" s="135">
        <v>346</v>
      </c>
      <c r="E112" s="135">
        <v>51</v>
      </c>
      <c r="F112" s="135">
        <v>116</v>
      </c>
      <c r="G112" s="135">
        <v>0</v>
      </c>
      <c r="H112" s="135">
        <v>0</v>
      </c>
      <c r="I112" s="142"/>
    </row>
    <row r="113" ht="20.1" customHeight="true" spans="1:9">
      <c r="A113" s="139" t="s">
        <v>27</v>
      </c>
      <c r="B113" s="135" t="s">
        <v>475</v>
      </c>
      <c r="C113" s="135">
        <v>81</v>
      </c>
      <c r="D113" s="135">
        <v>203</v>
      </c>
      <c r="E113" s="135">
        <v>34</v>
      </c>
      <c r="F113" s="135">
        <v>57</v>
      </c>
      <c r="G113" s="135">
        <v>0</v>
      </c>
      <c r="H113" s="135">
        <v>0</v>
      </c>
      <c r="I113" s="142"/>
    </row>
    <row r="114" ht="20.1" customHeight="true" spans="1:9">
      <c r="A114" s="139" t="s">
        <v>27</v>
      </c>
      <c r="B114" s="140" t="s">
        <v>476</v>
      </c>
      <c r="C114" s="140">
        <v>97</v>
      </c>
      <c r="D114" s="140">
        <v>276</v>
      </c>
      <c r="E114" s="140">
        <v>40</v>
      </c>
      <c r="F114" s="140">
        <v>101</v>
      </c>
      <c r="G114" s="140">
        <v>0</v>
      </c>
      <c r="H114" s="140">
        <v>0</v>
      </c>
      <c r="I114" s="142"/>
    </row>
    <row r="115" ht="20.1" customHeight="true" spans="1:9">
      <c r="A115" s="133" t="s">
        <v>28</v>
      </c>
      <c r="B115" s="141" t="s">
        <v>477</v>
      </c>
      <c r="C115" s="141">
        <v>59</v>
      </c>
      <c r="D115" s="141">
        <v>159</v>
      </c>
      <c r="E115" s="141">
        <v>19</v>
      </c>
      <c r="F115" s="141">
        <v>31</v>
      </c>
      <c r="G115" s="141">
        <v>13</v>
      </c>
      <c r="H115" s="141">
        <v>24</v>
      </c>
      <c r="I115" s="127" t="s">
        <v>253</v>
      </c>
    </row>
    <row r="116" ht="20.1" customHeight="true" spans="1:9">
      <c r="A116" s="133" t="s">
        <v>28</v>
      </c>
      <c r="B116" s="135" t="s">
        <v>478</v>
      </c>
      <c r="C116" s="135">
        <v>20</v>
      </c>
      <c r="D116" s="135">
        <v>35</v>
      </c>
      <c r="E116" s="135">
        <v>6</v>
      </c>
      <c r="F116" s="135">
        <v>7</v>
      </c>
      <c r="G116" s="135">
        <v>0</v>
      </c>
      <c r="H116" s="135">
        <v>0</v>
      </c>
      <c r="I116" s="127" t="s">
        <v>253</v>
      </c>
    </row>
    <row r="117" ht="20.1" customHeight="true" spans="1:9">
      <c r="A117" s="133" t="s">
        <v>28</v>
      </c>
      <c r="B117" s="135" t="s">
        <v>479</v>
      </c>
      <c r="C117" s="135">
        <v>80</v>
      </c>
      <c r="D117" s="135">
        <v>170</v>
      </c>
      <c r="E117" s="135">
        <v>44</v>
      </c>
      <c r="F117" s="135">
        <v>86</v>
      </c>
      <c r="G117" s="135">
        <v>2</v>
      </c>
      <c r="H117" s="135">
        <v>5</v>
      </c>
      <c r="I117" s="127" t="s">
        <v>253</v>
      </c>
    </row>
    <row r="118" ht="20.1" customHeight="true" spans="1:9">
      <c r="A118" s="133" t="s">
        <v>28</v>
      </c>
      <c r="B118" s="135" t="s">
        <v>480</v>
      </c>
      <c r="C118" s="135">
        <v>35</v>
      </c>
      <c r="D118" s="135">
        <v>60</v>
      </c>
      <c r="E118" s="135">
        <v>10</v>
      </c>
      <c r="F118" s="135">
        <v>19</v>
      </c>
      <c r="G118" s="135">
        <v>0</v>
      </c>
      <c r="H118" s="135">
        <v>0</v>
      </c>
      <c r="I118" s="127" t="s">
        <v>253</v>
      </c>
    </row>
    <row r="119" ht="20.1" customHeight="true" spans="1:9">
      <c r="A119" s="133" t="s">
        <v>28</v>
      </c>
      <c r="B119" s="137" t="s">
        <v>481</v>
      </c>
      <c r="C119" s="138">
        <v>88</v>
      </c>
      <c r="D119" s="138">
        <v>276</v>
      </c>
      <c r="E119" s="138">
        <v>34</v>
      </c>
      <c r="F119" s="138">
        <v>64</v>
      </c>
      <c r="G119" s="138">
        <v>0</v>
      </c>
      <c r="H119" s="138">
        <v>0</v>
      </c>
      <c r="I119" s="138"/>
    </row>
    <row r="120" ht="20.1" customHeight="true" spans="1:9">
      <c r="A120" s="133" t="s">
        <v>28</v>
      </c>
      <c r="B120" s="135" t="s">
        <v>482</v>
      </c>
      <c r="C120" s="135">
        <v>498</v>
      </c>
      <c r="D120" s="135">
        <v>1500</v>
      </c>
      <c r="E120" s="135">
        <v>302</v>
      </c>
      <c r="F120" s="135">
        <v>808</v>
      </c>
      <c r="G120" s="135">
        <v>0</v>
      </c>
      <c r="H120" s="135">
        <v>0</v>
      </c>
      <c r="I120" s="135"/>
    </row>
    <row r="121" ht="20.1" customHeight="true" spans="1:9">
      <c r="A121" s="133" t="s">
        <v>28</v>
      </c>
      <c r="B121" s="135" t="s">
        <v>483</v>
      </c>
      <c r="C121" s="135">
        <v>485</v>
      </c>
      <c r="D121" s="135">
        <v>1380</v>
      </c>
      <c r="E121" s="135">
        <v>270</v>
      </c>
      <c r="F121" s="135">
        <v>664</v>
      </c>
      <c r="G121" s="135">
        <v>0</v>
      </c>
      <c r="H121" s="135">
        <v>0</v>
      </c>
      <c r="I121" s="135"/>
    </row>
    <row r="122" ht="20.1" customHeight="true" spans="1:9">
      <c r="A122" s="133" t="s">
        <v>28</v>
      </c>
      <c r="B122" s="135" t="s">
        <v>484</v>
      </c>
      <c r="C122" s="135">
        <v>268</v>
      </c>
      <c r="D122" s="135">
        <v>684</v>
      </c>
      <c r="E122" s="135">
        <v>81</v>
      </c>
      <c r="F122" s="135">
        <v>142</v>
      </c>
      <c r="G122" s="135">
        <v>0</v>
      </c>
      <c r="H122" s="135">
        <v>0</v>
      </c>
      <c r="I122" s="135"/>
    </row>
    <row r="123" ht="20.1" customHeight="true" spans="1:9">
      <c r="A123" s="133" t="s">
        <v>28</v>
      </c>
      <c r="B123" s="135" t="s">
        <v>485</v>
      </c>
      <c r="C123" s="135">
        <v>320</v>
      </c>
      <c r="D123" s="135">
        <v>940</v>
      </c>
      <c r="E123" s="135">
        <v>79</v>
      </c>
      <c r="F123" s="135">
        <v>172</v>
      </c>
      <c r="G123" s="135">
        <v>0</v>
      </c>
      <c r="H123" s="135">
        <v>0</v>
      </c>
      <c r="I123" s="135"/>
    </row>
  </sheetData>
  <autoFilter ref="A2:I123">
    <extLst/>
  </autoFilter>
  <mergeCells count="8">
    <mergeCell ref="A1:I1"/>
    <mergeCell ref="E2:F2"/>
    <mergeCell ref="G2:H2"/>
    <mergeCell ref="A2:A3"/>
    <mergeCell ref="B2:B3"/>
    <mergeCell ref="C2:C3"/>
    <mergeCell ref="D2:D3"/>
    <mergeCell ref="I2:I3"/>
  </mergeCells>
  <printOptions horizontalCentered="true"/>
  <pageMargins left="0.786805555555556" right="0.786805555555556" top="0.984027777777778" bottom="0.707638888888889" header="0.511805555555556" footer="0.511805555555556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壶关县</vt:lpstr>
      <vt:lpstr>已脱</vt:lpstr>
      <vt:lpstr>16</vt:lpstr>
      <vt:lpstr>已15</vt:lpstr>
      <vt:lpstr>17年脱</vt:lpstr>
      <vt:lpstr>壶非</vt:lpstr>
      <vt:lpstr>7脱改</vt:lpstr>
      <vt:lpstr>非改</vt:lpstr>
      <vt:lpstr>剩贫</vt:lpstr>
      <vt:lpstr>剩改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2017-08-30T17:53:00Z</dcterms:created>
  <dcterms:modified xsi:type="dcterms:W3CDTF">2022-10-28T17:13:54Z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true</vt:bool>
  </property>
  <property fmtid="{D5CDD505-2E9C-101B-9397-08002B2CF9AE}" pid="4" name="ICV">
    <vt:lpwstr>EA399184869C4D9FAB72EC1D96800749</vt:lpwstr>
  </property>
</Properties>
</file>